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065"/>
  </bookViews>
  <sheets>
    <sheet name="новое" sheetId="3" r:id="rId1"/>
  </sheets>
  <calcPr calcId="977461"/>
</workbook>
</file>

<file path=xl/calcChain.xml><?xml version="1.0" encoding="utf-8"?>
<calcChain xmlns="http://schemas.openxmlformats.org/spreadsheetml/2006/main">
  <c r="D339" i="3" l="1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C339" i="3"/>
  <c r="K338" i="3"/>
  <c r="H338" i="3"/>
  <c r="E338" i="3"/>
  <c r="C338" i="3"/>
  <c r="Q337" i="3"/>
  <c r="P337" i="3"/>
  <c r="O337" i="3"/>
  <c r="O338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Q328" i="3"/>
  <c r="Q338" i="3"/>
  <c r="P328" i="3"/>
  <c r="P338" i="3"/>
  <c r="O328" i="3"/>
  <c r="N328" i="3"/>
  <c r="N338" i="3"/>
  <c r="M328" i="3"/>
  <c r="M338" i="3"/>
  <c r="L328" i="3"/>
  <c r="L338" i="3"/>
  <c r="K328" i="3"/>
  <c r="J328" i="3"/>
  <c r="J338" i="3"/>
  <c r="I328" i="3"/>
  <c r="I338" i="3"/>
  <c r="H328" i="3"/>
  <c r="G328" i="3"/>
  <c r="G338" i="3"/>
  <c r="F328" i="3"/>
  <c r="F338" i="3"/>
  <c r="E328" i="3"/>
  <c r="D328" i="3"/>
  <c r="D338" i="3"/>
  <c r="C328" i="3"/>
  <c r="P321" i="3"/>
  <c r="O321" i="3"/>
  <c r="H321" i="3"/>
  <c r="E321" i="3"/>
  <c r="Q320" i="3"/>
  <c r="P320" i="3"/>
  <c r="O320" i="3"/>
  <c r="N320" i="3"/>
  <c r="M320" i="3"/>
  <c r="L320" i="3"/>
  <c r="L321" i="3"/>
  <c r="K320" i="3"/>
  <c r="J320" i="3"/>
  <c r="I320" i="3"/>
  <c r="H320" i="3"/>
  <c r="G320" i="3"/>
  <c r="F320" i="3"/>
  <c r="E320" i="3"/>
  <c r="D320" i="3"/>
  <c r="C320" i="3"/>
  <c r="Q311" i="3"/>
  <c r="Q321" i="3"/>
  <c r="P311" i="3"/>
  <c r="O311" i="3"/>
  <c r="N311" i="3"/>
  <c r="N321" i="3"/>
  <c r="M311" i="3"/>
  <c r="M321" i="3"/>
  <c r="L311" i="3"/>
  <c r="K311" i="3"/>
  <c r="K321" i="3"/>
  <c r="J311" i="3"/>
  <c r="J321" i="3"/>
  <c r="I311" i="3"/>
  <c r="I321" i="3"/>
  <c r="H311" i="3"/>
  <c r="G311" i="3"/>
  <c r="G321" i="3"/>
  <c r="F311" i="3"/>
  <c r="F321" i="3"/>
  <c r="E311" i="3"/>
  <c r="D311" i="3"/>
  <c r="D321" i="3"/>
  <c r="C311" i="3"/>
  <c r="C321" i="3"/>
  <c r="O305" i="3"/>
  <c r="M305" i="3"/>
  <c r="L305" i="3"/>
  <c r="E305" i="3"/>
  <c r="Q304" i="3"/>
  <c r="P304" i="3"/>
  <c r="O304" i="3"/>
  <c r="N304" i="3"/>
  <c r="M304" i="3"/>
  <c r="L304" i="3"/>
  <c r="K304" i="3"/>
  <c r="J304" i="3"/>
  <c r="I304" i="3"/>
  <c r="I305" i="3"/>
  <c r="H304" i="3"/>
  <c r="G304" i="3"/>
  <c r="F304" i="3"/>
  <c r="E304" i="3"/>
  <c r="D304" i="3"/>
  <c r="C304" i="3"/>
  <c r="Q295" i="3"/>
  <c r="Q305" i="3"/>
  <c r="P295" i="3"/>
  <c r="P305" i="3"/>
  <c r="O295" i="3"/>
  <c r="N295" i="3"/>
  <c r="N305" i="3"/>
  <c r="M295" i="3"/>
  <c r="L295" i="3"/>
  <c r="K295" i="3"/>
  <c r="K305" i="3"/>
  <c r="J295" i="3"/>
  <c r="J305" i="3"/>
  <c r="I295" i="3"/>
  <c r="H295" i="3"/>
  <c r="H305" i="3"/>
  <c r="G295" i="3"/>
  <c r="G305" i="3"/>
  <c r="F295" i="3"/>
  <c r="F305" i="3"/>
  <c r="E295" i="3"/>
  <c r="D295" i="3"/>
  <c r="D305" i="3"/>
  <c r="C295" i="3"/>
  <c r="C305" i="3"/>
  <c r="O288" i="3"/>
  <c r="L288" i="3"/>
  <c r="J288" i="3"/>
  <c r="I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F288" i="3"/>
  <c r="E287" i="3"/>
  <c r="D287" i="3"/>
  <c r="C287" i="3"/>
  <c r="Q279" i="3"/>
  <c r="Q288" i="3"/>
  <c r="P279" i="3"/>
  <c r="P288" i="3"/>
  <c r="O279" i="3"/>
  <c r="N279" i="3"/>
  <c r="N288" i="3"/>
  <c r="M279" i="3"/>
  <c r="M288" i="3"/>
  <c r="L279" i="3"/>
  <c r="K279" i="3"/>
  <c r="K288" i="3"/>
  <c r="J279" i="3"/>
  <c r="I279" i="3"/>
  <c r="H279" i="3"/>
  <c r="H288" i="3"/>
  <c r="G279" i="3"/>
  <c r="G288" i="3"/>
  <c r="F279" i="3"/>
  <c r="E279" i="3"/>
  <c r="E288" i="3"/>
  <c r="D279" i="3"/>
  <c r="D288" i="3"/>
  <c r="C279" i="3"/>
  <c r="C288" i="3"/>
  <c r="O272" i="3"/>
  <c r="L272" i="3"/>
  <c r="I272" i="3"/>
  <c r="G272" i="3"/>
  <c r="F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C272" i="3"/>
  <c r="Q262" i="3"/>
  <c r="Q272" i="3"/>
  <c r="P262" i="3"/>
  <c r="P272" i="3"/>
  <c r="O262" i="3"/>
  <c r="N262" i="3"/>
  <c r="N272" i="3"/>
  <c r="M262" i="3"/>
  <c r="M272" i="3"/>
  <c r="L262" i="3"/>
  <c r="K262" i="3"/>
  <c r="K272" i="3"/>
  <c r="J262" i="3"/>
  <c r="J272" i="3"/>
  <c r="I262" i="3"/>
  <c r="H262" i="3"/>
  <c r="H272" i="3"/>
  <c r="G262" i="3"/>
  <c r="F262" i="3"/>
  <c r="E262" i="3"/>
  <c r="E272" i="3"/>
  <c r="D262" i="3"/>
  <c r="D272" i="3"/>
  <c r="C262" i="3"/>
  <c r="L255" i="3"/>
  <c r="I255" i="3"/>
  <c r="F255" i="3"/>
  <c r="D255" i="3"/>
  <c r="C255" i="3"/>
  <c r="Q254" i="3"/>
  <c r="P254" i="3"/>
  <c r="P255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Q245" i="3"/>
  <c r="Q255" i="3"/>
  <c r="P245" i="3"/>
  <c r="O245" i="3"/>
  <c r="O255" i="3"/>
  <c r="N245" i="3"/>
  <c r="N255" i="3"/>
  <c r="M245" i="3"/>
  <c r="M255" i="3"/>
  <c r="L245" i="3"/>
  <c r="K245" i="3"/>
  <c r="K255" i="3"/>
  <c r="J245" i="3"/>
  <c r="J255" i="3"/>
  <c r="I245" i="3"/>
  <c r="H245" i="3"/>
  <c r="H255" i="3"/>
  <c r="G245" i="3"/>
  <c r="G255" i="3"/>
  <c r="F245" i="3"/>
  <c r="E245" i="3"/>
  <c r="E255" i="3"/>
  <c r="D245" i="3"/>
  <c r="C245" i="3"/>
  <c r="Q238" i="3"/>
  <c r="P238" i="3"/>
  <c r="I238" i="3"/>
  <c r="F238" i="3"/>
  <c r="C238" i="3"/>
  <c r="Q237" i="3"/>
  <c r="P237" i="3"/>
  <c r="O237" i="3"/>
  <c r="N237" i="3"/>
  <c r="M237" i="3"/>
  <c r="M238" i="3"/>
  <c r="L237" i="3"/>
  <c r="K237" i="3"/>
  <c r="J237" i="3"/>
  <c r="I237" i="3"/>
  <c r="H237" i="3"/>
  <c r="G237" i="3"/>
  <c r="F237" i="3"/>
  <c r="E237" i="3"/>
  <c r="E238" i="3"/>
  <c r="D237" i="3"/>
  <c r="C237" i="3"/>
  <c r="Q228" i="3"/>
  <c r="P228" i="3"/>
  <c r="O228" i="3"/>
  <c r="O238" i="3"/>
  <c r="N228" i="3"/>
  <c r="N238" i="3"/>
  <c r="M228" i="3"/>
  <c r="L228" i="3"/>
  <c r="L238" i="3"/>
  <c r="K228" i="3"/>
  <c r="K238" i="3"/>
  <c r="J228" i="3"/>
  <c r="J238" i="3"/>
  <c r="I228" i="3"/>
  <c r="H228" i="3"/>
  <c r="H238" i="3"/>
  <c r="G228" i="3"/>
  <c r="G238" i="3"/>
  <c r="F228" i="3"/>
  <c r="E228" i="3"/>
  <c r="D228" i="3"/>
  <c r="D238" i="3"/>
  <c r="C228" i="3"/>
  <c r="P221" i="3"/>
  <c r="N221" i="3"/>
  <c r="M221" i="3"/>
  <c r="F221" i="3"/>
  <c r="C221" i="3"/>
  <c r="Q220" i="3"/>
  <c r="P220" i="3"/>
  <c r="O220" i="3"/>
  <c r="N220" i="3"/>
  <c r="M220" i="3"/>
  <c r="L220" i="3"/>
  <c r="K220" i="3"/>
  <c r="J220" i="3"/>
  <c r="J221" i="3"/>
  <c r="I220" i="3"/>
  <c r="H220" i="3"/>
  <c r="G220" i="3"/>
  <c r="F220" i="3"/>
  <c r="E220" i="3"/>
  <c r="D220" i="3"/>
  <c r="C220" i="3"/>
  <c r="Q211" i="3"/>
  <c r="Q221" i="3"/>
  <c r="P211" i="3"/>
  <c r="O211" i="3"/>
  <c r="O221" i="3"/>
  <c r="N211" i="3"/>
  <c r="M211" i="3"/>
  <c r="L211" i="3"/>
  <c r="L221" i="3"/>
  <c r="K211" i="3"/>
  <c r="K221" i="3"/>
  <c r="J211" i="3"/>
  <c r="I211" i="3"/>
  <c r="I221" i="3"/>
  <c r="H211" i="3"/>
  <c r="H221" i="3"/>
  <c r="G211" i="3"/>
  <c r="G221" i="3"/>
  <c r="F211" i="3"/>
  <c r="E211" i="3"/>
  <c r="E221" i="3"/>
  <c r="D211" i="3"/>
  <c r="D221" i="3"/>
  <c r="C211" i="3"/>
  <c r="P204" i="3"/>
  <c r="M204" i="3"/>
  <c r="K204" i="3"/>
  <c r="J204" i="3"/>
  <c r="C204" i="3"/>
  <c r="Q203" i="3"/>
  <c r="P203" i="3"/>
  <c r="O203" i="3"/>
  <c r="O204" i="3"/>
  <c r="N203" i="3"/>
  <c r="M203" i="3"/>
  <c r="L203" i="3"/>
  <c r="K203" i="3"/>
  <c r="J203" i="3"/>
  <c r="I203" i="3"/>
  <c r="H203" i="3"/>
  <c r="G203" i="3"/>
  <c r="G204" i="3"/>
  <c r="F203" i="3"/>
  <c r="E203" i="3"/>
  <c r="D203" i="3"/>
  <c r="C203" i="3"/>
  <c r="Q194" i="3"/>
  <c r="Q204" i="3"/>
  <c r="P194" i="3"/>
  <c r="O194" i="3"/>
  <c r="N194" i="3"/>
  <c r="N204" i="3"/>
  <c r="M194" i="3"/>
  <c r="L194" i="3"/>
  <c r="L204" i="3"/>
  <c r="K194" i="3"/>
  <c r="J194" i="3"/>
  <c r="I194" i="3"/>
  <c r="I204" i="3"/>
  <c r="H194" i="3"/>
  <c r="H204" i="3"/>
  <c r="G194" i="3"/>
  <c r="F194" i="3"/>
  <c r="F204" i="3"/>
  <c r="E194" i="3"/>
  <c r="E204" i="3"/>
  <c r="D194" i="3"/>
  <c r="D204" i="3"/>
  <c r="C194" i="3"/>
  <c r="P187" i="3"/>
  <c r="M187" i="3"/>
  <c r="J187" i="3"/>
  <c r="H187" i="3"/>
  <c r="G187" i="3"/>
  <c r="Q186" i="3"/>
  <c r="P186" i="3"/>
  <c r="O186" i="3"/>
  <c r="N186" i="3"/>
  <c r="M186" i="3"/>
  <c r="L186" i="3"/>
  <c r="L187" i="3"/>
  <c r="K186" i="3"/>
  <c r="J186" i="3"/>
  <c r="I186" i="3"/>
  <c r="H186" i="3"/>
  <c r="G186" i="3"/>
  <c r="F186" i="3"/>
  <c r="E186" i="3"/>
  <c r="D186" i="3"/>
  <c r="D187" i="3"/>
  <c r="C186" i="3"/>
  <c r="Q177" i="3"/>
  <c r="Q187" i="3"/>
  <c r="P177" i="3"/>
  <c r="O177" i="3"/>
  <c r="O187" i="3"/>
  <c r="N177" i="3"/>
  <c r="N187" i="3"/>
  <c r="M177" i="3"/>
  <c r="L177" i="3"/>
  <c r="K177" i="3"/>
  <c r="K187" i="3"/>
  <c r="J177" i="3"/>
  <c r="I177" i="3"/>
  <c r="I187" i="3"/>
  <c r="H177" i="3"/>
  <c r="G177" i="3"/>
  <c r="F177" i="3"/>
  <c r="F187" i="3"/>
  <c r="E177" i="3"/>
  <c r="E187" i="3"/>
  <c r="D177" i="3"/>
  <c r="C177" i="3"/>
  <c r="C187" i="3"/>
  <c r="C10" i="3"/>
  <c r="D10" i="3"/>
  <c r="D20" i="3"/>
  <c r="E10" i="3"/>
  <c r="E20" i="3"/>
  <c r="F10" i="3"/>
  <c r="G10" i="3"/>
  <c r="G20" i="3"/>
  <c r="H10" i="3"/>
  <c r="I10" i="3"/>
  <c r="J10" i="3"/>
  <c r="K10" i="3"/>
  <c r="L10" i="3"/>
  <c r="M10" i="3"/>
  <c r="N10" i="3"/>
  <c r="O10" i="3"/>
  <c r="O20" i="3"/>
  <c r="P10" i="3"/>
  <c r="Q10" i="3"/>
  <c r="C19" i="3"/>
  <c r="D19" i="3"/>
  <c r="E19" i="3"/>
  <c r="F19" i="3"/>
  <c r="G19" i="3"/>
  <c r="H19" i="3"/>
  <c r="I19" i="3"/>
  <c r="I20" i="3"/>
  <c r="J19" i="3"/>
  <c r="K19" i="3"/>
  <c r="L19" i="3"/>
  <c r="M19" i="3"/>
  <c r="N19" i="3"/>
  <c r="O19" i="3"/>
  <c r="P19" i="3"/>
  <c r="Q19" i="3"/>
  <c r="L20" i="3"/>
  <c r="C27" i="3"/>
  <c r="D27" i="3"/>
  <c r="D37" i="3"/>
  <c r="E27" i="3"/>
  <c r="F27" i="3"/>
  <c r="F37" i="3"/>
  <c r="G27" i="3"/>
  <c r="H27" i="3"/>
  <c r="I27" i="3"/>
  <c r="J27" i="3"/>
  <c r="K27" i="3"/>
  <c r="L27" i="3"/>
  <c r="L37" i="3"/>
  <c r="M27" i="3"/>
  <c r="N27" i="3"/>
  <c r="N37" i="3"/>
  <c r="O27" i="3"/>
  <c r="P27" i="3"/>
  <c r="Q27" i="3"/>
  <c r="Q37" i="3"/>
  <c r="C36" i="3"/>
  <c r="D36" i="3"/>
  <c r="E36" i="3"/>
  <c r="F36" i="3"/>
  <c r="G36" i="3"/>
  <c r="G37" i="3"/>
  <c r="H36" i="3"/>
  <c r="I36" i="3"/>
  <c r="J36" i="3"/>
  <c r="K36" i="3"/>
  <c r="L36" i="3"/>
  <c r="M36" i="3"/>
  <c r="N36" i="3"/>
  <c r="O36" i="3"/>
  <c r="P36" i="3"/>
  <c r="Q36" i="3"/>
  <c r="C37" i="3"/>
  <c r="H37" i="3"/>
  <c r="I37" i="3"/>
  <c r="M37" i="3"/>
  <c r="C44" i="3"/>
  <c r="C54" i="3"/>
  <c r="D44" i="3"/>
  <c r="E44" i="3"/>
  <c r="F44" i="3"/>
  <c r="F54" i="3"/>
  <c r="G44" i="3"/>
  <c r="H44" i="3"/>
  <c r="I44" i="3"/>
  <c r="J44" i="3"/>
  <c r="J54" i="3"/>
  <c r="K44" i="3"/>
  <c r="K54" i="3"/>
  <c r="L44" i="3"/>
  <c r="M44" i="3"/>
  <c r="N44" i="3"/>
  <c r="O44" i="3"/>
  <c r="P44" i="3"/>
  <c r="Q44" i="3"/>
  <c r="C53" i="3"/>
  <c r="D53" i="3"/>
  <c r="E53" i="3"/>
  <c r="F53" i="3"/>
  <c r="G53" i="3"/>
  <c r="G54" i="3"/>
  <c r="H53" i="3"/>
  <c r="I53" i="3"/>
  <c r="J53" i="3"/>
  <c r="K53" i="3"/>
  <c r="L53" i="3"/>
  <c r="L54" i="3"/>
  <c r="M53" i="3"/>
  <c r="N53" i="3"/>
  <c r="O53" i="3"/>
  <c r="O54" i="3"/>
  <c r="P53" i="3"/>
  <c r="Q53" i="3"/>
  <c r="Q54" i="3"/>
  <c r="D54" i="3"/>
  <c r="P54" i="3"/>
  <c r="C61" i="3"/>
  <c r="D61" i="3"/>
  <c r="E61" i="3"/>
  <c r="E71" i="3"/>
  <c r="F61" i="3"/>
  <c r="G61" i="3"/>
  <c r="G71" i="3"/>
  <c r="H61" i="3"/>
  <c r="H71" i="3"/>
  <c r="I61" i="3"/>
  <c r="J61" i="3"/>
  <c r="K61" i="3"/>
  <c r="L61" i="3"/>
  <c r="L71" i="3"/>
  <c r="M61" i="3"/>
  <c r="N61" i="3"/>
  <c r="O61" i="3"/>
  <c r="P61" i="3"/>
  <c r="Q61" i="3"/>
  <c r="C70" i="3"/>
  <c r="C71" i="3"/>
  <c r="D70" i="3"/>
  <c r="D71" i="3"/>
  <c r="E70" i="3"/>
  <c r="F70" i="3"/>
  <c r="G70" i="3"/>
  <c r="H70" i="3"/>
  <c r="I70" i="3"/>
  <c r="I71" i="3"/>
  <c r="J70" i="3"/>
  <c r="K70" i="3"/>
  <c r="L70" i="3"/>
  <c r="M70" i="3"/>
  <c r="N70" i="3"/>
  <c r="O70" i="3"/>
  <c r="P70" i="3"/>
  <c r="Q70" i="3"/>
  <c r="J71" i="3"/>
  <c r="M71" i="3"/>
  <c r="N71" i="3"/>
  <c r="C78" i="3"/>
  <c r="D78" i="3"/>
  <c r="E78" i="3"/>
  <c r="F78" i="3"/>
  <c r="F88" i="3"/>
  <c r="G78" i="3"/>
  <c r="G88" i="3"/>
  <c r="H78" i="3"/>
  <c r="I78" i="3"/>
  <c r="J78" i="3"/>
  <c r="K78" i="3"/>
  <c r="L78" i="3"/>
  <c r="M78" i="3"/>
  <c r="M88" i="3"/>
  <c r="N78" i="3"/>
  <c r="N88" i="3"/>
  <c r="O78" i="3"/>
  <c r="O88" i="3"/>
  <c r="P78" i="3"/>
  <c r="Q78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P88" i="3"/>
  <c r="Q87" i="3"/>
  <c r="J88" i="3"/>
  <c r="C95" i="3"/>
  <c r="D95" i="3"/>
  <c r="E95" i="3"/>
  <c r="F95" i="3"/>
  <c r="G95" i="3"/>
  <c r="H95" i="3"/>
  <c r="H105" i="3"/>
  <c r="I95" i="3"/>
  <c r="J95" i="3"/>
  <c r="K95" i="3"/>
  <c r="K105" i="3"/>
  <c r="L95" i="3"/>
  <c r="M95" i="3"/>
  <c r="N95" i="3"/>
  <c r="O95" i="3"/>
  <c r="O105" i="3"/>
  <c r="P95" i="3"/>
  <c r="Q95" i="3"/>
  <c r="Q105" i="3"/>
  <c r="C104" i="3"/>
  <c r="C105" i="3"/>
  <c r="D104" i="3"/>
  <c r="E104" i="3"/>
  <c r="E105" i="3"/>
  <c r="F104" i="3"/>
  <c r="G104" i="3"/>
  <c r="H104" i="3"/>
  <c r="I104" i="3"/>
  <c r="J104" i="3"/>
  <c r="J105" i="3"/>
  <c r="K104" i="3"/>
  <c r="L104" i="3"/>
  <c r="M104" i="3"/>
  <c r="N104" i="3"/>
  <c r="O104" i="3"/>
  <c r="P104" i="3"/>
  <c r="P105" i="3"/>
  <c r="Q104" i="3"/>
  <c r="I105" i="3"/>
  <c r="C112" i="3"/>
  <c r="C121" i="3"/>
  <c r="D112" i="3"/>
  <c r="E112" i="3"/>
  <c r="F112" i="3"/>
  <c r="F121" i="3"/>
  <c r="G112" i="3"/>
  <c r="H112" i="3"/>
  <c r="I112" i="3"/>
  <c r="J112" i="3"/>
  <c r="K112" i="3"/>
  <c r="L112" i="3"/>
  <c r="M112" i="3"/>
  <c r="N112" i="3"/>
  <c r="O112" i="3"/>
  <c r="O121" i="3"/>
  <c r="P112" i="3"/>
  <c r="P121" i="3"/>
  <c r="Q112" i="3"/>
  <c r="C120" i="3"/>
  <c r="D120" i="3"/>
  <c r="D121" i="3"/>
  <c r="E120" i="3"/>
  <c r="F120" i="3"/>
  <c r="G120" i="3"/>
  <c r="H120" i="3"/>
  <c r="I120" i="3"/>
  <c r="J120" i="3"/>
  <c r="K120" i="3"/>
  <c r="L120" i="3"/>
  <c r="M120" i="3"/>
  <c r="N120" i="3"/>
  <c r="N121" i="3"/>
  <c r="O120" i="3"/>
  <c r="P120" i="3"/>
  <c r="Q120" i="3"/>
  <c r="H121" i="3"/>
  <c r="J121" i="3"/>
  <c r="M121" i="3"/>
  <c r="C128" i="3"/>
  <c r="C138" i="3"/>
  <c r="D128" i="3"/>
  <c r="E128" i="3"/>
  <c r="F128" i="3"/>
  <c r="G128" i="3"/>
  <c r="H128" i="3"/>
  <c r="I128" i="3"/>
  <c r="J128" i="3"/>
  <c r="K128" i="3"/>
  <c r="K138" i="3"/>
  <c r="L128" i="3"/>
  <c r="M128" i="3"/>
  <c r="M138" i="3"/>
  <c r="N128" i="3"/>
  <c r="O128" i="3"/>
  <c r="O138" i="3"/>
  <c r="P128" i="3"/>
  <c r="P138" i="3"/>
  <c r="Q128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Q138" i="3"/>
  <c r="G138" i="3"/>
  <c r="C144" i="3"/>
  <c r="D144" i="3"/>
  <c r="E144" i="3"/>
  <c r="F144" i="3"/>
  <c r="G144" i="3"/>
  <c r="H144" i="3"/>
  <c r="H154" i="3"/>
  <c r="I144" i="3"/>
  <c r="J144" i="3"/>
  <c r="J154" i="3"/>
  <c r="K144" i="3"/>
  <c r="K154" i="3"/>
  <c r="L144" i="3"/>
  <c r="M144" i="3"/>
  <c r="N144" i="3"/>
  <c r="N154" i="3"/>
  <c r="O144" i="3"/>
  <c r="P144" i="3"/>
  <c r="Q144" i="3"/>
  <c r="Q154" i="3"/>
  <c r="C153" i="3"/>
  <c r="C154" i="3"/>
  <c r="D153" i="3"/>
  <c r="E153" i="3"/>
  <c r="F153" i="3"/>
  <c r="G153" i="3"/>
  <c r="H153" i="3"/>
  <c r="I153" i="3"/>
  <c r="I154" i="3"/>
  <c r="J153" i="3"/>
  <c r="K153" i="3"/>
  <c r="L153" i="3"/>
  <c r="M153" i="3"/>
  <c r="N153" i="3"/>
  <c r="O153" i="3"/>
  <c r="O154" i="3"/>
  <c r="P153" i="3"/>
  <c r="P154" i="3"/>
  <c r="Q153" i="3"/>
  <c r="C161" i="3"/>
  <c r="C171" i="3"/>
  <c r="D161" i="3"/>
  <c r="E161" i="3"/>
  <c r="F161" i="3"/>
  <c r="G161" i="3"/>
  <c r="H161" i="3"/>
  <c r="H171" i="3"/>
  <c r="I161" i="3"/>
  <c r="J161" i="3"/>
  <c r="J171" i="3"/>
  <c r="K161" i="3"/>
  <c r="K171" i="3"/>
  <c r="L161" i="3"/>
  <c r="L171" i="3"/>
  <c r="M161" i="3"/>
  <c r="N161" i="3"/>
  <c r="N171" i="3"/>
  <c r="O161" i="3"/>
  <c r="O171" i="3"/>
  <c r="P161" i="3"/>
  <c r="Q161" i="3"/>
  <c r="C170" i="3"/>
  <c r="D170" i="3"/>
  <c r="E170" i="3"/>
  <c r="F170" i="3"/>
  <c r="F171" i="3"/>
  <c r="G170" i="3"/>
  <c r="H170" i="3"/>
  <c r="I170" i="3"/>
  <c r="J170" i="3"/>
  <c r="K170" i="3"/>
  <c r="L170" i="3"/>
  <c r="M170" i="3"/>
  <c r="M171" i="3"/>
  <c r="N170" i="3"/>
  <c r="O170" i="3"/>
  <c r="P170" i="3"/>
  <c r="P171" i="3"/>
  <c r="Q170" i="3"/>
  <c r="Q171" i="3"/>
  <c r="L340" i="3"/>
  <c r="O340" i="3"/>
  <c r="G171" i="3"/>
  <c r="L138" i="3"/>
  <c r="F71" i="3"/>
  <c r="I54" i="3"/>
  <c r="I340" i="3"/>
  <c r="P37" i="3"/>
  <c r="P20" i="3"/>
  <c r="C20" i="3"/>
  <c r="H54" i="3"/>
  <c r="O37" i="3"/>
  <c r="D171" i="3"/>
  <c r="G154" i="3"/>
  <c r="J138" i="3"/>
  <c r="I138" i="3"/>
  <c r="L121" i="3"/>
  <c r="N105" i="3"/>
  <c r="Q20" i="3"/>
  <c r="F154" i="3"/>
  <c r="H138" i="3"/>
  <c r="K121" i="3"/>
  <c r="M105" i="3"/>
  <c r="E154" i="3"/>
  <c r="L88" i="3"/>
  <c r="Q71" i="3"/>
  <c r="E54" i="3"/>
  <c r="K37" i="3"/>
  <c r="N20" i="3"/>
  <c r="L105" i="3"/>
  <c r="D154" i="3"/>
  <c r="F138" i="3"/>
  <c r="I121" i="3"/>
  <c r="K88" i="3"/>
  <c r="O71" i="3"/>
  <c r="P71" i="3"/>
  <c r="J37" i="3"/>
  <c r="M20" i="3"/>
  <c r="Q88" i="3"/>
  <c r="I88" i="3"/>
  <c r="K20" i="3"/>
  <c r="G121" i="3"/>
  <c r="H88" i="3"/>
  <c r="H20" i="3"/>
  <c r="H340" i="3"/>
  <c r="J20" i="3"/>
  <c r="K71" i="3"/>
  <c r="N54" i="3"/>
  <c r="E37" i="3"/>
  <c r="C88" i="3"/>
  <c r="M54" i="3"/>
  <c r="E88" i="3"/>
  <c r="I171" i="3"/>
  <c r="M154" i="3"/>
  <c r="L154" i="3"/>
  <c r="N138" i="3"/>
  <c r="Q121" i="3"/>
  <c r="D88" i="3"/>
  <c r="F20" i="3"/>
  <c r="E171" i="3"/>
  <c r="E138" i="3"/>
  <c r="D138" i="3"/>
  <c r="E121" i="3"/>
  <c r="P340" i="3"/>
  <c r="F105" i="3"/>
  <c r="D105" i="3"/>
  <c r="G105" i="3"/>
  <c r="C340" i="3"/>
  <c r="J340" i="3"/>
  <c r="N340" i="3"/>
  <c r="K340" i="3"/>
  <c r="M340" i="3"/>
  <c r="Q340" i="3"/>
  <c r="G340" i="3"/>
  <c r="F340" i="3"/>
  <c r="E340" i="3"/>
  <c r="D340" i="3"/>
</calcChain>
</file>

<file path=xl/sharedStrings.xml><?xml version="1.0" encoding="utf-8"?>
<sst xmlns="http://schemas.openxmlformats.org/spreadsheetml/2006/main" count="628" uniqueCount="131">
  <si>
    <t>№ рецептур</t>
  </si>
  <si>
    <t>Наименование блюд</t>
  </si>
  <si>
    <t>Выход,г</t>
  </si>
  <si>
    <t>Белки,г</t>
  </si>
  <si>
    <t>Жиры,г</t>
  </si>
  <si>
    <t>Углеводы,г</t>
  </si>
  <si>
    <t>Витамины,мг</t>
  </si>
  <si>
    <t>Минеральные вещества,мг</t>
  </si>
  <si>
    <t>Энергетическая ценность,ккал</t>
  </si>
  <si>
    <t>Сборник</t>
  </si>
  <si>
    <t>B 1</t>
  </si>
  <si>
    <t>Ca</t>
  </si>
  <si>
    <t>P</t>
  </si>
  <si>
    <t>Fe</t>
  </si>
  <si>
    <t>1 день</t>
  </si>
  <si>
    <t>Завтрак</t>
  </si>
  <si>
    <t>Тутельян В.А. 2011г</t>
  </si>
  <si>
    <t>А</t>
  </si>
  <si>
    <t>РР</t>
  </si>
  <si>
    <t>С</t>
  </si>
  <si>
    <t>Na</t>
  </si>
  <si>
    <t>K</t>
  </si>
  <si>
    <t>Mg</t>
  </si>
  <si>
    <t>ФБУН "Новосибирский НИИ гигиены" 2021г.</t>
  </si>
  <si>
    <t>54-16к-2020</t>
  </si>
  <si>
    <t>Каша "Дружба"</t>
  </si>
  <si>
    <t>Хлеб пшеничный</t>
  </si>
  <si>
    <t>Итого завтрак</t>
  </si>
  <si>
    <t>Обед</t>
  </si>
  <si>
    <t>54-1с-2020</t>
  </si>
  <si>
    <t>54-5м-2020</t>
  </si>
  <si>
    <t>54-7з-2020</t>
  </si>
  <si>
    <t>Салат из белокочанной капусты</t>
  </si>
  <si>
    <t>54-1хн-2020</t>
  </si>
  <si>
    <t>Компот из смеси сухоруктов</t>
  </si>
  <si>
    <t>Хлеб ржаной</t>
  </si>
  <si>
    <t>Итого обед</t>
  </si>
  <si>
    <t>Итого за день</t>
  </si>
  <si>
    <t>2 день</t>
  </si>
  <si>
    <t>Компот из свежих яблок + С витаминизация</t>
  </si>
  <si>
    <t>3 день</t>
  </si>
  <si>
    <t>54-8с-2020</t>
  </si>
  <si>
    <t>Суп картофельный с горохом</t>
  </si>
  <si>
    <t>Каша гречневая рассыпчатая</t>
  </si>
  <si>
    <t>4 день</t>
  </si>
  <si>
    <t>54-2с-2020</t>
  </si>
  <si>
    <t>Борщ с капустой и картофелем</t>
  </si>
  <si>
    <t>Каша рассыпчатая с овощами (рис)</t>
  </si>
  <si>
    <t>54-23м-2020</t>
  </si>
  <si>
    <t>5 день</t>
  </si>
  <si>
    <t>Суп лапша          по-домашнему</t>
  </si>
  <si>
    <t>6 день</t>
  </si>
  <si>
    <t>7 день</t>
  </si>
  <si>
    <t>Напиток лимонный</t>
  </si>
  <si>
    <t>8 день</t>
  </si>
  <si>
    <t>Тефтели из курицы с соусом</t>
  </si>
  <si>
    <t>9 день</t>
  </si>
  <si>
    <t xml:space="preserve">Компот из свежих яблок </t>
  </si>
  <si>
    <t>10 день</t>
  </si>
  <si>
    <t>Плов с курицей</t>
  </si>
  <si>
    <t>54-12м-2020</t>
  </si>
  <si>
    <t xml:space="preserve">Чай с сахаром </t>
  </si>
  <si>
    <t>В среднем за 1 день</t>
  </si>
  <si>
    <t>Ежедневно проводится С-витаминизация третьих блюд</t>
  </si>
  <si>
    <t>При приготовлении блюд используется йодированная соль</t>
  </si>
  <si>
    <t>Картофельное пюре</t>
  </si>
  <si>
    <t>54-24м-2020</t>
  </si>
  <si>
    <t>Шницель из курицы с соусом</t>
  </si>
  <si>
    <t>Сборник рассмотрен и утвержден на заседании Ученого Совета ФБУН "Новосибирский НИИ гигиены (2021 г),</t>
  </si>
  <si>
    <t>и Сборник рецептур на продукцию для обучающихся во всех образовательных учреждениях</t>
  </si>
  <si>
    <t>Руководители разработки сборника: Могильный М.П. и Тутельян В.А. (2011 г)</t>
  </si>
  <si>
    <t>Компот из смеси сухоруктов + С витаминизация</t>
  </si>
  <si>
    <t>Чай с сахаром + С витаминизация</t>
  </si>
  <si>
    <t>Щи из свежей капусты с картофелем</t>
  </si>
  <si>
    <t>Оладьи с джемом</t>
  </si>
  <si>
    <t>54-7с-2020</t>
  </si>
  <si>
    <t>Суп картофельный с макаронными изделиями</t>
  </si>
  <si>
    <t>54-16з-2020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</si>
  <si>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</si>
  <si>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</si>
  <si>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</si>
  <si>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Перевалов А.Я. 2021г</t>
  </si>
  <si>
    <t>Салат Витаминный</t>
  </si>
  <si>
    <t>Биточек из курицы с соусом</t>
  </si>
  <si>
    <t>Котлеты из курицы с соусом</t>
  </si>
  <si>
    <t>Суп из овощей</t>
  </si>
  <si>
    <t>54-18к-2020</t>
  </si>
  <si>
    <t>Суп молочный с рисом</t>
  </si>
  <si>
    <t>Единый сборник технологических нормативов, рецептур блюд и кулинарных изделий Перевалов А.Я. (2021г)</t>
  </si>
  <si>
    <t>54-6с-2020</t>
  </si>
  <si>
    <t>Суп картофельный с клецками</t>
  </si>
  <si>
    <t xml:space="preserve">Салат из моркови     с чесноком  </t>
  </si>
  <si>
    <t>Ватрушки с творогом</t>
  </si>
  <si>
    <t xml:space="preserve">Каша из овсяных хлопьев "Геркулес" жидкая </t>
  </si>
  <si>
    <t>Компот из свежих плодов и ягод</t>
  </si>
  <si>
    <t>Оладьи со сгущ молоком</t>
  </si>
  <si>
    <t>Меню составлено по сборнику рецептур блюд и типовых меню для организации питания детей школьного возраста</t>
  </si>
  <si>
    <t>Салат овощной с яблоками</t>
  </si>
  <si>
    <t>Кисель</t>
  </si>
  <si>
    <t>Каша манная молочная жидкая</t>
  </si>
  <si>
    <t>Рассольник ленинградский</t>
  </si>
  <si>
    <t>Салат "Бурячок"</t>
  </si>
  <si>
    <t>Рыба, тушенная в томате с овощами</t>
  </si>
  <si>
    <t>Рагу из овощей</t>
  </si>
  <si>
    <t>Чай с сахаром</t>
  </si>
  <si>
    <t>Чай с лимоном</t>
  </si>
  <si>
    <t>Макаронные изделия отварные</t>
  </si>
  <si>
    <t>Пюре из гороха</t>
  </si>
  <si>
    <t>Салат картофельный с огурцами солеными</t>
  </si>
  <si>
    <t>Шницель рыбный натуральный</t>
  </si>
  <si>
    <t>Каша пшеничная молочная жидкая</t>
  </si>
  <si>
    <t>Салат Пестрый</t>
  </si>
  <si>
    <t>ФГБОУ ВПО СПбГТЭУ 2013г</t>
  </si>
  <si>
    <t>Ватрушки с джемом</t>
  </si>
  <si>
    <t>Тутельян В.А. 2016г</t>
  </si>
  <si>
    <t xml:space="preserve">Борщ с капустой и картофелем </t>
  </si>
  <si>
    <t>Итого за 20 дней</t>
  </si>
  <si>
    <t>ЗИМНЕ-ВЕСЕННИЙ ПЕРИОД</t>
  </si>
  <si>
    <t>Фрукты свежие</t>
  </si>
  <si>
    <t>11 день</t>
  </si>
  <si>
    <t>12 день</t>
  </si>
  <si>
    <t>13 день</t>
  </si>
  <si>
    <t>14 день</t>
  </si>
  <si>
    <t>15 день</t>
  </si>
  <si>
    <t>16 день</t>
  </si>
  <si>
    <t>17 день</t>
  </si>
  <si>
    <t>18 день</t>
  </si>
  <si>
    <t>19 день</t>
  </si>
  <si>
    <t>20 день</t>
  </si>
  <si>
    <t>Борщ с капустой, картофелем и говядиной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</si>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</sst>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0" applyFont="1" applyFill="1"/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2" xfId="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9" fillId="0" borderId="3" xfId="3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top" wrapText="1"/>
    </xf>
    <xf numFmtId="0" fontId="4" fillId="0" borderId="15" xfId="3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_Копия Xl0000340" xfId="2"/>
    <cellStyle name="Обычный 2_МЕНЮ 2023 ВИТАМИНИЗАЦИЯ (корекция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tabSelected="1" topLeftCell="A203" workbookViewId="0">
      <selection activeCell="U211" sqref="U211"/>
    </sheetView>
  </sheetViews>
  <sheetFormatPr defaultRowHeight="15" x14ac:dyDescent="0.25"/>
  <cols>
    <col min="1" max="1" width="10.140625" style="21" customWidth="1"/>
    <col min="2" max="2" width="17" style="22" customWidth="1"/>
    <col min="3" max="6" width="7.140625" style="1" customWidth="1"/>
    <col min="7" max="7" width="8.42578125" style="1" customWidth="1"/>
    <col min="8" max="11" width="6.85546875" style="1" customWidth="1"/>
    <col min="12" max="14" width="7.7109375" style="1" customWidth="1"/>
    <col min="15" max="17" width="6.85546875" style="1" customWidth="1"/>
    <col min="18" max="18" width="20" style="23" customWidth="1"/>
    <col min="19" max="16384" width="9.140625" style="1"/>
  </cols>
  <sheetData>
    <row r="1" spans="1:18" ht="18.75" x14ac:dyDescent="0.3">
      <c r="A1" s="35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4" customFormat="1" ht="23.25" customHeight="1" x14ac:dyDescent="0.2">
      <c r="A2" s="36" t="s">
        <v>0</v>
      </c>
      <c r="B2" s="38" t="s">
        <v>1</v>
      </c>
      <c r="C2" s="36" t="s">
        <v>2</v>
      </c>
      <c r="D2" s="38" t="s">
        <v>3</v>
      </c>
      <c r="E2" s="38" t="s">
        <v>4</v>
      </c>
      <c r="F2" s="38" t="s">
        <v>5</v>
      </c>
      <c r="G2" s="40" t="s">
        <v>8</v>
      </c>
      <c r="H2" s="44" t="s">
        <v>6</v>
      </c>
      <c r="I2" s="45"/>
      <c r="J2" s="45"/>
      <c r="K2" s="46"/>
      <c r="L2" s="44" t="s">
        <v>7</v>
      </c>
      <c r="M2" s="45"/>
      <c r="N2" s="45"/>
      <c r="O2" s="45"/>
      <c r="P2" s="45"/>
      <c r="Q2" s="45"/>
      <c r="R2" s="42" t="s">
        <v>9</v>
      </c>
    </row>
    <row r="3" spans="1:18" s="4" customFormat="1" ht="29.25" customHeight="1" x14ac:dyDescent="0.2">
      <c r="A3" s="37"/>
      <c r="B3" s="39"/>
      <c r="C3" s="37"/>
      <c r="D3" s="39"/>
      <c r="E3" s="39"/>
      <c r="F3" s="39"/>
      <c r="G3" s="41"/>
      <c r="H3" s="5" t="s">
        <v>10</v>
      </c>
      <c r="I3" s="5" t="s">
        <v>17</v>
      </c>
      <c r="J3" s="5" t="s">
        <v>18</v>
      </c>
      <c r="K3" s="5" t="s">
        <v>19</v>
      </c>
      <c r="L3" s="5" t="s">
        <v>20</v>
      </c>
      <c r="M3" s="5" t="s">
        <v>21</v>
      </c>
      <c r="N3" s="5" t="s">
        <v>11</v>
      </c>
      <c r="O3" s="5" t="s">
        <v>22</v>
      </c>
      <c r="P3" s="5" t="s">
        <v>12</v>
      </c>
      <c r="Q3" s="5" t="s">
        <v>13</v>
      </c>
      <c r="R3" s="43"/>
    </row>
    <row r="4" spans="1:18" s="4" customFormat="1" ht="12.75" x14ac:dyDescent="0.2">
      <c r="A4" s="2">
        <v>1</v>
      </c>
      <c r="B4" s="3">
        <v>2</v>
      </c>
      <c r="C4" s="2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  <c r="R4" s="3">
        <v>18</v>
      </c>
    </row>
    <row r="5" spans="1:18" s="4" customFormat="1" ht="12.75" x14ac:dyDescent="0.2">
      <c r="A5" s="28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s="4" customFormat="1" ht="12.75" x14ac:dyDescent="0.2">
      <c r="A6" s="31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s="9" customFormat="1" ht="25.5" customHeight="1" x14ac:dyDescent="0.25">
      <c r="A7" s="10">
        <v>230</v>
      </c>
      <c r="B7" s="6" t="s">
        <v>99</v>
      </c>
      <c r="C7" s="10">
        <v>200</v>
      </c>
      <c r="D7" s="10">
        <v>6.22</v>
      </c>
      <c r="E7" s="10">
        <v>5.4</v>
      </c>
      <c r="F7" s="10">
        <v>21.74</v>
      </c>
      <c r="G7" s="10">
        <v>209</v>
      </c>
      <c r="H7" s="10">
        <v>0.08</v>
      </c>
      <c r="I7" s="10">
        <v>40.200000000000003</v>
      </c>
      <c r="J7" s="10">
        <v>1.17</v>
      </c>
      <c r="K7" s="10">
        <v>1.38</v>
      </c>
      <c r="L7" s="10">
        <v>346</v>
      </c>
      <c r="M7" s="10">
        <v>273</v>
      </c>
      <c r="N7" s="10">
        <v>136.80000000000001</v>
      </c>
      <c r="O7" s="10">
        <v>20.399999999999999</v>
      </c>
      <c r="P7" s="10">
        <v>122.4</v>
      </c>
      <c r="Q7" s="10">
        <v>0.46</v>
      </c>
      <c r="R7" s="10" t="s">
        <v>81</v>
      </c>
    </row>
    <row r="8" spans="1:18" s="9" customFormat="1" ht="15.75" customHeight="1" x14ac:dyDescent="0.25">
      <c r="A8" s="10">
        <v>526</v>
      </c>
      <c r="B8" s="6" t="s">
        <v>74</v>
      </c>
      <c r="C8" s="10">
        <v>150</v>
      </c>
      <c r="D8" s="10">
        <v>12</v>
      </c>
      <c r="E8" s="10">
        <v>13</v>
      </c>
      <c r="F8" s="10">
        <v>42.6</v>
      </c>
      <c r="G8" s="10">
        <v>329</v>
      </c>
      <c r="H8" s="10">
        <v>0.17</v>
      </c>
      <c r="I8" s="10">
        <v>64</v>
      </c>
      <c r="J8" s="10">
        <v>2.29</v>
      </c>
      <c r="K8" s="10">
        <v>0.6</v>
      </c>
      <c r="L8" s="10">
        <v>639</v>
      </c>
      <c r="M8" s="10">
        <v>306.10000000000002</v>
      </c>
      <c r="N8" s="10">
        <v>117</v>
      </c>
      <c r="O8" s="10">
        <v>25</v>
      </c>
      <c r="P8" s="10">
        <v>156</v>
      </c>
      <c r="Q8" s="10">
        <v>1.3</v>
      </c>
      <c r="R8" s="10" t="s">
        <v>81</v>
      </c>
    </row>
    <row r="9" spans="1:18" s="9" customFormat="1" ht="25.5" customHeight="1" x14ac:dyDescent="0.25">
      <c r="A9" s="10">
        <v>457</v>
      </c>
      <c r="B9" s="6" t="s">
        <v>72</v>
      </c>
      <c r="C9" s="10">
        <v>200</v>
      </c>
      <c r="D9" s="10">
        <v>0.2</v>
      </c>
      <c r="E9" s="10">
        <v>0.1</v>
      </c>
      <c r="F9" s="10">
        <v>9.3000000000000007</v>
      </c>
      <c r="G9" s="10">
        <v>38</v>
      </c>
      <c r="H9" s="10">
        <v>0</v>
      </c>
      <c r="I9" s="10">
        <v>0.3</v>
      </c>
      <c r="J9" s="10">
        <v>0.09</v>
      </c>
      <c r="K9" s="10">
        <v>0.04</v>
      </c>
      <c r="L9" s="10">
        <v>0.7</v>
      </c>
      <c r="M9" s="10">
        <v>20.8</v>
      </c>
      <c r="N9" s="10">
        <v>5.0999999999999996</v>
      </c>
      <c r="O9" s="10">
        <v>4.2</v>
      </c>
      <c r="P9" s="10">
        <v>7.7</v>
      </c>
      <c r="Q9" s="10">
        <v>0.82</v>
      </c>
      <c r="R9" s="8" t="s">
        <v>81</v>
      </c>
    </row>
    <row r="10" spans="1:18" s="9" customFormat="1" ht="12.75" x14ac:dyDescent="0.25">
      <c r="A10" s="32" t="s">
        <v>27</v>
      </c>
      <c r="B10" s="33"/>
      <c r="C10" s="11">
        <f t="shared" ref="C10:Q10" si="0">SUM(C7:C9)</f>
        <v>550</v>
      </c>
      <c r="D10" s="11">
        <f t="shared" si="0"/>
        <v>18.419999999999998</v>
      </c>
      <c r="E10" s="11">
        <f t="shared" si="0"/>
        <v>18.5</v>
      </c>
      <c r="F10" s="11">
        <f t="shared" si="0"/>
        <v>73.64</v>
      </c>
      <c r="G10" s="11">
        <f t="shared" si="0"/>
        <v>576</v>
      </c>
      <c r="H10" s="11">
        <f t="shared" si="0"/>
        <v>0.25</v>
      </c>
      <c r="I10" s="11">
        <f t="shared" si="0"/>
        <v>104.5</v>
      </c>
      <c r="J10" s="11">
        <f t="shared" si="0"/>
        <v>3.55</v>
      </c>
      <c r="K10" s="11">
        <f t="shared" si="0"/>
        <v>2.02</v>
      </c>
      <c r="L10" s="11">
        <f t="shared" si="0"/>
        <v>985.7</v>
      </c>
      <c r="M10" s="11">
        <f t="shared" si="0"/>
        <v>599.9</v>
      </c>
      <c r="N10" s="11">
        <f t="shared" si="0"/>
        <v>258.90000000000003</v>
      </c>
      <c r="O10" s="11">
        <f t="shared" si="0"/>
        <v>49.6</v>
      </c>
      <c r="P10" s="11">
        <f t="shared" si="0"/>
        <v>286.09999999999997</v>
      </c>
      <c r="Q10" s="11">
        <f t="shared" si="0"/>
        <v>2.58</v>
      </c>
      <c r="R10" s="11"/>
    </row>
    <row r="11" spans="1:18" s="9" customFormat="1" ht="12.75" x14ac:dyDescent="0.25">
      <c r="A11" s="32" t="s">
        <v>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/>
    </row>
    <row r="12" spans="1:18" s="9" customFormat="1" ht="38.25" x14ac:dyDescent="0.25">
      <c r="A12" s="10" t="s">
        <v>29</v>
      </c>
      <c r="B12" s="6" t="s">
        <v>73</v>
      </c>
      <c r="C12" s="10">
        <v>250</v>
      </c>
      <c r="D12" s="10">
        <v>6.77</v>
      </c>
      <c r="E12" s="10">
        <v>7.37</v>
      </c>
      <c r="F12" s="10">
        <v>20.32</v>
      </c>
      <c r="G12" s="10">
        <v>120.07</v>
      </c>
      <c r="H12" s="10">
        <v>0.02</v>
      </c>
      <c r="I12" s="10">
        <v>135.25</v>
      </c>
      <c r="J12" s="10">
        <v>0.61</v>
      </c>
      <c r="K12" s="10">
        <v>13.45</v>
      </c>
      <c r="L12" s="10">
        <v>122.75</v>
      </c>
      <c r="M12" s="10">
        <v>229.25</v>
      </c>
      <c r="N12" s="10">
        <v>46.5</v>
      </c>
      <c r="O12" s="10">
        <v>16.25</v>
      </c>
      <c r="P12" s="10">
        <v>38.75</v>
      </c>
      <c r="Q12" s="10">
        <v>0.59</v>
      </c>
      <c r="R12" s="8" t="s">
        <v>23</v>
      </c>
    </row>
    <row r="13" spans="1:18" s="9" customFormat="1" ht="31.5" customHeight="1" x14ac:dyDescent="0.25">
      <c r="A13" s="10">
        <v>202</v>
      </c>
      <c r="B13" s="6" t="s">
        <v>43</v>
      </c>
      <c r="C13" s="10">
        <v>180</v>
      </c>
      <c r="D13" s="10">
        <v>6.62</v>
      </c>
      <c r="E13" s="10">
        <v>5.94</v>
      </c>
      <c r="F13" s="10">
        <v>18.45</v>
      </c>
      <c r="G13" s="10">
        <v>152.22</v>
      </c>
      <c r="H13" s="10">
        <v>0.25</v>
      </c>
      <c r="I13" s="10">
        <v>28.8</v>
      </c>
      <c r="J13" s="10">
        <v>3.98</v>
      </c>
      <c r="K13" s="10">
        <v>0</v>
      </c>
      <c r="L13" s="10">
        <v>149</v>
      </c>
      <c r="M13" s="10">
        <v>219</v>
      </c>
      <c r="N13" s="10">
        <v>19.98</v>
      </c>
      <c r="O13" s="10">
        <v>167.94</v>
      </c>
      <c r="P13" s="10">
        <v>252.54</v>
      </c>
      <c r="Q13" s="10">
        <v>5.65</v>
      </c>
      <c r="R13" s="8" t="s">
        <v>81</v>
      </c>
    </row>
    <row r="14" spans="1:18" s="9" customFormat="1" ht="31.5" customHeight="1" x14ac:dyDescent="0.25">
      <c r="A14" s="25">
        <v>279</v>
      </c>
      <c r="B14" s="26" t="s">
        <v>55</v>
      </c>
      <c r="C14" s="25">
        <v>110</v>
      </c>
      <c r="D14" s="25">
        <v>5.4</v>
      </c>
      <c r="E14" s="25">
        <v>6.8</v>
      </c>
      <c r="F14" s="25">
        <v>14.65</v>
      </c>
      <c r="G14" s="10">
        <v>253</v>
      </c>
      <c r="H14" s="25">
        <v>0.13</v>
      </c>
      <c r="I14" s="25">
        <v>35.200000000000003</v>
      </c>
      <c r="J14" s="25">
        <v>8.25</v>
      </c>
      <c r="K14" s="25">
        <v>9.5</v>
      </c>
      <c r="L14" s="25">
        <v>290</v>
      </c>
      <c r="M14" s="25">
        <v>820</v>
      </c>
      <c r="N14" s="25">
        <v>25</v>
      </c>
      <c r="O14" s="25">
        <v>45</v>
      </c>
      <c r="P14" s="25">
        <v>230</v>
      </c>
      <c r="Q14" s="25">
        <v>3.4</v>
      </c>
      <c r="R14" s="27" t="s">
        <v>114</v>
      </c>
    </row>
    <row r="15" spans="1:18" s="9" customFormat="1" ht="53.25" customHeight="1" x14ac:dyDescent="0.25">
      <c r="A15" s="10">
        <v>43</v>
      </c>
      <c r="B15" s="6" t="s">
        <v>108</v>
      </c>
      <c r="C15" s="10">
        <v>60</v>
      </c>
      <c r="D15" s="10">
        <v>1.3</v>
      </c>
      <c r="E15" s="10">
        <v>5.0999999999999996</v>
      </c>
      <c r="F15" s="10">
        <v>4.9000000000000004</v>
      </c>
      <c r="G15" s="10">
        <v>59</v>
      </c>
      <c r="H15" s="10">
        <v>0.04</v>
      </c>
      <c r="I15" s="10">
        <v>0</v>
      </c>
      <c r="J15" s="10">
        <v>0</v>
      </c>
      <c r="K15" s="10">
        <v>6.3</v>
      </c>
      <c r="L15" s="10">
        <v>0</v>
      </c>
      <c r="M15" s="10">
        <v>0</v>
      </c>
      <c r="N15" s="10">
        <v>9</v>
      </c>
      <c r="O15" s="10">
        <v>11.4</v>
      </c>
      <c r="P15" s="10">
        <v>27.6</v>
      </c>
      <c r="Q15" s="10">
        <v>0.42</v>
      </c>
      <c r="R15" s="8" t="s">
        <v>81</v>
      </c>
    </row>
    <row r="16" spans="1:18" s="9" customFormat="1" ht="28.5" customHeight="1" x14ac:dyDescent="0.25">
      <c r="A16" s="10" t="s">
        <v>33</v>
      </c>
      <c r="B16" s="6" t="s">
        <v>34</v>
      </c>
      <c r="C16" s="10">
        <v>200</v>
      </c>
      <c r="D16" s="10">
        <v>1</v>
      </c>
      <c r="E16" s="10">
        <v>0.5</v>
      </c>
      <c r="F16" s="10">
        <v>15.8</v>
      </c>
      <c r="G16" s="10">
        <v>81</v>
      </c>
      <c r="H16" s="10">
        <v>0</v>
      </c>
      <c r="I16" s="10">
        <v>15</v>
      </c>
      <c r="J16" s="10">
        <v>0.05</v>
      </c>
      <c r="K16" s="10">
        <v>0</v>
      </c>
      <c r="L16" s="10">
        <v>0</v>
      </c>
      <c r="M16" s="10">
        <v>0</v>
      </c>
      <c r="N16" s="10">
        <v>50</v>
      </c>
      <c r="O16" s="10">
        <v>2</v>
      </c>
      <c r="P16" s="10">
        <v>4</v>
      </c>
      <c r="Q16" s="10">
        <v>0.1</v>
      </c>
      <c r="R16" s="8" t="s">
        <v>23</v>
      </c>
    </row>
    <row r="17" spans="1:18" s="9" customFormat="1" ht="15" customHeight="1" x14ac:dyDescent="0.25">
      <c r="A17" s="10">
        <v>573</v>
      </c>
      <c r="B17" s="6" t="s">
        <v>26</v>
      </c>
      <c r="C17" s="10">
        <v>40</v>
      </c>
      <c r="D17" s="10">
        <v>3.04</v>
      </c>
      <c r="E17" s="10">
        <v>0.32</v>
      </c>
      <c r="F17" s="10">
        <v>19.68</v>
      </c>
      <c r="G17" s="10">
        <v>93.6</v>
      </c>
      <c r="H17" s="10">
        <v>0.04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</v>
      </c>
      <c r="O17" s="10">
        <v>5.6</v>
      </c>
      <c r="P17" s="10">
        <v>26</v>
      </c>
      <c r="Q17" s="10">
        <v>0.44</v>
      </c>
      <c r="R17" s="10" t="s">
        <v>81</v>
      </c>
    </row>
    <row r="18" spans="1:18" s="9" customFormat="1" ht="15" customHeight="1" x14ac:dyDescent="0.25">
      <c r="A18" s="10">
        <v>574</v>
      </c>
      <c r="B18" s="6" t="s">
        <v>35</v>
      </c>
      <c r="C18" s="10">
        <v>30</v>
      </c>
      <c r="D18" s="10">
        <v>2.4</v>
      </c>
      <c r="E18" s="10">
        <v>0.45</v>
      </c>
      <c r="F18" s="10">
        <v>12.03</v>
      </c>
      <c r="G18" s="10">
        <v>61.8</v>
      </c>
      <c r="H18" s="10">
        <v>0.08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9.9</v>
      </c>
      <c r="O18" s="10">
        <v>19.8</v>
      </c>
      <c r="P18" s="10">
        <v>70.2</v>
      </c>
      <c r="Q18" s="10">
        <v>1.32</v>
      </c>
      <c r="R18" s="10" t="s">
        <v>81</v>
      </c>
    </row>
    <row r="19" spans="1:18" s="9" customFormat="1" ht="12.75" x14ac:dyDescent="0.25">
      <c r="A19" s="32" t="s">
        <v>36</v>
      </c>
      <c r="B19" s="33"/>
      <c r="C19" s="11">
        <f t="shared" ref="C19:Q19" si="1">SUM(C12:C18)</f>
        <v>870</v>
      </c>
      <c r="D19" s="11">
        <f t="shared" si="1"/>
        <v>26.529999999999998</v>
      </c>
      <c r="E19" s="11">
        <f t="shared" si="1"/>
        <v>26.48</v>
      </c>
      <c r="F19" s="11">
        <f t="shared" si="1"/>
        <v>105.82999999999998</v>
      </c>
      <c r="G19" s="11">
        <f t="shared" si="1"/>
        <v>820.68999999999994</v>
      </c>
      <c r="H19" s="11">
        <f t="shared" si="1"/>
        <v>0.55999999999999994</v>
      </c>
      <c r="I19" s="11">
        <f t="shared" si="1"/>
        <v>214.25</v>
      </c>
      <c r="J19" s="11">
        <f t="shared" si="1"/>
        <v>12.89</v>
      </c>
      <c r="K19" s="11">
        <f t="shared" si="1"/>
        <v>29.25</v>
      </c>
      <c r="L19" s="11">
        <f t="shared" si="1"/>
        <v>561.75</v>
      </c>
      <c r="M19" s="11">
        <f t="shared" si="1"/>
        <v>1268.25</v>
      </c>
      <c r="N19" s="11">
        <f t="shared" si="1"/>
        <v>168.38000000000002</v>
      </c>
      <c r="O19" s="11">
        <f t="shared" si="1"/>
        <v>267.99</v>
      </c>
      <c r="P19" s="11">
        <f t="shared" si="1"/>
        <v>649.09</v>
      </c>
      <c r="Q19" s="11">
        <f t="shared" si="1"/>
        <v>11.92</v>
      </c>
      <c r="R19" s="11"/>
    </row>
    <row r="20" spans="1:18" s="9" customFormat="1" ht="12.75" x14ac:dyDescent="0.25">
      <c r="A20" s="32" t="s">
        <v>37</v>
      </c>
      <c r="B20" s="33"/>
      <c r="C20" s="11">
        <f t="shared" ref="C20:Q20" si="2">C10+C19</f>
        <v>1420</v>
      </c>
      <c r="D20" s="11">
        <f t="shared" si="2"/>
        <v>44.949999999999996</v>
      </c>
      <c r="E20" s="11">
        <f t="shared" si="2"/>
        <v>44.980000000000004</v>
      </c>
      <c r="F20" s="11">
        <f t="shared" si="2"/>
        <v>179.46999999999997</v>
      </c>
      <c r="G20" s="11">
        <f t="shared" si="2"/>
        <v>1396.69</v>
      </c>
      <c r="H20" s="11">
        <f t="shared" si="2"/>
        <v>0.80999999999999994</v>
      </c>
      <c r="I20" s="11">
        <f t="shared" si="2"/>
        <v>318.75</v>
      </c>
      <c r="J20" s="11">
        <f t="shared" si="2"/>
        <v>16.440000000000001</v>
      </c>
      <c r="K20" s="11">
        <f t="shared" si="2"/>
        <v>31.27</v>
      </c>
      <c r="L20" s="11">
        <f t="shared" si="2"/>
        <v>1547.45</v>
      </c>
      <c r="M20" s="11">
        <f t="shared" si="2"/>
        <v>1868.15</v>
      </c>
      <c r="N20" s="11">
        <f t="shared" si="2"/>
        <v>427.28000000000009</v>
      </c>
      <c r="O20" s="11">
        <f t="shared" si="2"/>
        <v>317.59000000000003</v>
      </c>
      <c r="P20" s="11">
        <f t="shared" si="2"/>
        <v>935.19</v>
      </c>
      <c r="Q20" s="11">
        <f t="shared" si="2"/>
        <v>14.5</v>
      </c>
      <c r="R20" s="11"/>
    </row>
    <row r="21" spans="1:18" s="9" customFormat="1" ht="12.75" x14ac:dyDescent="0.2">
      <c r="A21" s="28" t="s">
        <v>38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s="9" customFormat="1" ht="12.75" x14ac:dyDescent="0.2">
      <c r="A22" s="31" t="s">
        <v>15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s="9" customFormat="1" ht="30" customHeight="1" x14ac:dyDescent="0.25">
      <c r="A23" s="10">
        <v>256</v>
      </c>
      <c r="B23" s="6" t="s">
        <v>106</v>
      </c>
      <c r="C23" s="10">
        <v>200</v>
      </c>
      <c r="D23" s="10">
        <v>6.7</v>
      </c>
      <c r="E23" s="10">
        <v>6.6</v>
      </c>
      <c r="F23" s="10">
        <v>19.399999999999999</v>
      </c>
      <c r="G23" s="10">
        <v>244</v>
      </c>
      <c r="H23" s="10">
        <v>0.08</v>
      </c>
      <c r="I23" s="10">
        <v>42</v>
      </c>
      <c r="J23" s="10">
        <v>1.19</v>
      </c>
      <c r="K23" s="10">
        <v>0</v>
      </c>
      <c r="L23" s="10">
        <v>149</v>
      </c>
      <c r="M23" s="10">
        <v>53</v>
      </c>
      <c r="N23" s="10">
        <v>16</v>
      </c>
      <c r="O23" s="10">
        <v>10</v>
      </c>
      <c r="P23" s="10">
        <v>60</v>
      </c>
      <c r="Q23" s="10">
        <v>1.4</v>
      </c>
      <c r="R23" s="8" t="s">
        <v>81</v>
      </c>
    </row>
    <row r="24" spans="1:18" s="9" customFormat="1" ht="28.5" customHeight="1" x14ac:dyDescent="0.25">
      <c r="A24" s="10" t="s">
        <v>30</v>
      </c>
      <c r="B24" s="6" t="s">
        <v>84</v>
      </c>
      <c r="C24" s="10">
        <v>100</v>
      </c>
      <c r="D24" s="10">
        <v>8.4</v>
      </c>
      <c r="E24" s="10">
        <v>11.87</v>
      </c>
      <c r="F24" s="10">
        <v>13.1</v>
      </c>
      <c r="G24" s="10">
        <v>127.1</v>
      </c>
      <c r="H24" s="10">
        <v>0.05</v>
      </c>
      <c r="I24" s="10">
        <v>4.7</v>
      </c>
      <c r="J24" s="10">
        <v>3.98</v>
      </c>
      <c r="K24" s="10">
        <v>0.47</v>
      </c>
      <c r="L24" s="10">
        <v>158</v>
      </c>
      <c r="M24" s="10">
        <v>172</v>
      </c>
      <c r="N24" s="10">
        <v>22</v>
      </c>
      <c r="O24" s="10">
        <v>48</v>
      </c>
      <c r="P24" s="10">
        <v>108</v>
      </c>
      <c r="Q24" s="10">
        <v>1</v>
      </c>
      <c r="R24" s="8" t="s">
        <v>23</v>
      </c>
    </row>
    <row r="25" spans="1:18" s="9" customFormat="1" ht="38.25" x14ac:dyDescent="0.25">
      <c r="A25" s="10">
        <v>348</v>
      </c>
      <c r="B25" s="6" t="s">
        <v>39</v>
      </c>
      <c r="C25" s="10">
        <v>200</v>
      </c>
      <c r="D25" s="10">
        <v>0.16</v>
      </c>
      <c r="E25" s="10">
        <v>0.16</v>
      </c>
      <c r="F25" s="10">
        <v>19.16</v>
      </c>
      <c r="G25" s="10">
        <v>97.6</v>
      </c>
      <c r="H25" s="10">
        <v>0.01</v>
      </c>
      <c r="I25" s="10">
        <v>0</v>
      </c>
      <c r="J25" s="10">
        <v>0</v>
      </c>
      <c r="K25" s="10">
        <v>23.33</v>
      </c>
      <c r="L25" s="10">
        <v>0</v>
      </c>
      <c r="M25" s="10">
        <v>0</v>
      </c>
      <c r="N25" s="10">
        <v>1395</v>
      </c>
      <c r="O25" s="10">
        <v>50.5</v>
      </c>
      <c r="P25" s="10">
        <v>225</v>
      </c>
      <c r="Q25" s="10">
        <v>41.67</v>
      </c>
      <c r="R25" s="8" t="s">
        <v>16</v>
      </c>
    </row>
    <row r="26" spans="1:18" s="9" customFormat="1" ht="16.5" customHeight="1" x14ac:dyDescent="0.25">
      <c r="A26" s="10">
        <v>573</v>
      </c>
      <c r="B26" s="6" t="s">
        <v>26</v>
      </c>
      <c r="C26" s="10">
        <v>50</v>
      </c>
      <c r="D26" s="10">
        <v>3.8</v>
      </c>
      <c r="E26" s="10">
        <v>0.4</v>
      </c>
      <c r="F26" s="10">
        <v>24.6</v>
      </c>
      <c r="G26" s="10">
        <v>117</v>
      </c>
      <c r="H26" s="10">
        <v>0.05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10</v>
      </c>
      <c r="O26" s="10">
        <v>7</v>
      </c>
      <c r="P26" s="10">
        <v>33</v>
      </c>
      <c r="Q26" s="10">
        <v>0.55000000000000004</v>
      </c>
      <c r="R26" s="10" t="s">
        <v>81</v>
      </c>
    </row>
    <row r="27" spans="1:18" s="9" customFormat="1" ht="12.75" customHeight="1" x14ac:dyDescent="0.25">
      <c r="A27" s="32" t="s">
        <v>27</v>
      </c>
      <c r="B27" s="33"/>
      <c r="C27" s="11">
        <f>SUM(C23:C26)</f>
        <v>550</v>
      </c>
      <c r="D27" s="11">
        <f t="shared" ref="D27:Q27" si="3">SUM(D23:D26)</f>
        <v>19.060000000000002</v>
      </c>
      <c r="E27" s="11">
        <f t="shared" si="3"/>
        <v>19.029999999999998</v>
      </c>
      <c r="F27" s="11">
        <f t="shared" si="3"/>
        <v>76.259999999999991</v>
      </c>
      <c r="G27" s="11">
        <f t="shared" si="3"/>
        <v>585.70000000000005</v>
      </c>
      <c r="H27" s="11">
        <f t="shared" si="3"/>
        <v>0.19</v>
      </c>
      <c r="I27" s="11">
        <f t="shared" si="3"/>
        <v>46.7</v>
      </c>
      <c r="J27" s="11">
        <f t="shared" si="3"/>
        <v>5.17</v>
      </c>
      <c r="K27" s="11">
        <f t="shared" si="3"/>
        <v>23.799999999999997</v>
      </c>
      <c r="L27" s="11">
        <f t="shared" si="3"/>
        <v>307</v>
      </c>
      <c r="M27" s="11">
        <f t="shared" si="3"/>
        <v>225</v>
      </c>
      <c r="N27" s="11">
        <f t="shared" si="3"/>
        <v>1443</v>
      </c>
      <c r="O27" s="11">
        <f t="shared" si="3"/>
        <v>115.5</v>
      </c>
      <c r="P27" s="11">
        <f t="shared" si="3"/>
        <v>426</v>
      </c>
      <c r="Q27" s="11">
        <f t="shared" si="3"/>
        <v>44.62</v>
      </c>
      <c r="R27" s="11"/>
    </row>
    <row r="28" spans="1:18" s="9" customFormat="1" ht="12.75" x14ac:dyDescent="0.25">
      <c r="A28" s="32" t="s">
        <v>28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</row>
    <row r="29" spans="1:18" s="9" customFormat="1" ht="28.5" customHeight="1" x14ac:dyDescent="0.25">
      <c r="A29" s="10" t="s">
        <v>41</v>
      </c>
      <c r="B29" s="6" t="s">
        <v>42</v>
      </c>
      <c r="C29" s="10">
        <v>250</v>
      </c>
      <c r="D29" s="10">
        <v>7.35</v>
      </c>
      <c r="E29" s="10">
        <v>9.4499999999999993</v>
      </c>
      <c r="F29" s="10">
        <v>20.350000000000001</v>
      </c>
      <c r="G29" s="10">
        <v>166.42</v>
      </c>
      <c r="H29" s="10">
        <v>0.18</v>
      </c>
      <c r="I29" s="10">
        <v>121.5</v>
      </c>
      <c r="J29" s="10">
        <v>2.08</v>
      </c>
      <c r="K29" s="10">
        <v>5.95</v>
      </c>
      <c r="L29" s="10">
        <v>119.75</v>
      </c>
      <c r="M29" s="10">
        <v>478</v>
      </c>
      <c r="N29" s="10">
        <v>33.75</v>
      </c>
      <c r="O29" s="10">
        <v>26.25</v>
      </c>
      <c r="P29" s="10">
        <v>100.5</v>
      </c>
      <c r="Q29" s="10">
        <v>1.84</v>
      </c>
      <c r="R29" s="8" t="s">
        <v>23</v>
      </c>
    </row>
    <row r="30" spans="1:18" s="9" customFormat="1" ht="29.25" customHeight="1" x14ac:dyDescent="0.25">
      <c r="A30" s="10">
        <v>377</v>
      </c>
      <c r="B30" s="6" t="s">
        <v>65</v>
      </c>
      <c r="C30" s="10">
        <v>180</v>
      </c>
      <c r="D30" s="10">
        <v>4.8600000000000003</v>
      </c>
      <c r="E30" s="10">
        <v>8.1</v>
      </c>
      <c r="F30" s="10">
        <v>11.44</v>
      </c>
      <c r="G30" s="10">
        <v>126</v>
      </c>
      <c r="H30" s="10">
        <v>0.14000000000000001</v>
      </c>
      <c r="I30" s="10">
        <v>36</v>
      </c>
      <c r="J30" s="10">
        <v>2.36</v>
      </c>
      <c r="K30" s="10">
        <v>4.32</v>
      </c>
      <c r="L30" s="10">
        <v>193.2</v>
      </c>
      <c r="M30" s="10">
        <v>748.8</v>
      </c>
      <c r="N30" s="10">
        <v>45</v>
      </c>
      <c r="O30" s="10">
        <v>28.8</v>
      </c>
      <c r="P30" s="10">
        <v>88.2</v>
      </c>
      <c r="Q30" s="10">
        <v>0.99</v>
      </c>
      <c r="R30" s="8" t="s">
        <v>81</v>
      </c>
    </row>
    <row r="31" spans="1:18" s="9" customFormat="1" ht="25.5" x14ac:dyDescent="0.25">
      <c r="A31" s="11">
        <v>310</v>
      </c>
      <c r="B31" s="11" t="s">
        <v>109</v>
      </c>
      <c r="C31" s="11">
        <v>110</v>
      </c>
      <c r="D31" s="11">
        <v>5.54</v>
      </c>
      <c r="E31" s="11">
        <v>1</v>
      </c>
      <c r="F31" s="11">
        <v>5.3</v>
      </c>
      <c r="G31" s="11">
        <v>94</v>
      </c>
      <c r="H31" s="11">
        <v>0.13</v>
      </c>
      <c r="I31" s="11">
        <v>15</v>
      </c>
      <c r="J31" s="11">
        <v>0</v>
      </c>
      <c r="K31" s="11">
        <v>2.2000000000000002</v>
      </c>
      <c r="L31" s="11">
        <v>0</v>
      </c>
      <c r="M31" s="11">
        <v>0</v>
      </c>
      <c r="N31" s="11">
        <v>44</v>
      </c>
      <c r="O31" s="11">
        <v>25</v>
      </c>
      <c r="P31" s="11">
        <v>154</v>
      </c>
      <c r="Q31" s="11">
        <v>0.81</v>
      </c>
      <c r="R31" s="10" t="s">
        <v>81</v>
      </c>
    </row>
    <row r="32" spans="1:18" s="9" customFormat="1" ht="12.75" x14ac:dyDescent="0.25">
      <c r="A32" s="11">
        <v>2</v>
      </c>
      <c r="B32" s="11" t="s">
        <v>82</v>
      </c>
      <c r="C32" s="11">
        <v>60</v>
      </c>
      <c r="D32" s="11">
        <v>1.2</v>
      </c>
      <c r="E32" s="11">
        <v>5.0999999999999996</v>
      </c>
      <c r="F32" s="11">
        <v>5.5</v>
      </c>
      <c r="G32" s="11">
        <v>73</v>
      </c>
      <c r="H32" s="11">
        <v>0.03</v>
      </c>
      <c r="I32" s="11">
        <v>0</v>
      </c>
      <c r="J32" s="11">
        <v>0</v>
      </c>
      <c r="K32" s="11">
        <v>13</v>
      </c>
      <c r="L32" s="11">
        <v>0</v>
      </c>
      <c r="M32" s="11">
        <v>0</v>
      </c>
      <c r="N32" s="11">
        <v>34</v>
      </c>
      <c r="O32" s="11">
        <v>18</v>
      </c>
      <c r="P32" s="11">
        <v>30</v>
      </c>
      <c r="Q32" s="11">
        <v>0.93</v>
      </c>
      <c r="R32" s="10" t="s">
        <v>81</v>
      </c>
    </row>
    <row r="33" spans="1:18" s="9" customFormat="1" ht="15" customHeight="1" x14ac:dyDescent="0.25">
      <c r="A33" s="12">
        <v>699</v>
      </c>
      <c r="B33" s="13" t="s">
        <v>53</v>
      </c>
      <c r="C33" s="12">
        <v>200</v>
      </c>
      <c r="D33" s="12">
        <v>0.16</v>
      </c>
      <c r="E33" s="12">
        <v>0.16</v>
      </c>
      <c r="F33" s="12">
        <v>23.88</v>
      </c>
      <c r="G33" s="12">
        <v>97.6</v>
      </c>
      <c r="H33" s="12">
        <v>0.01</v>
      </c>
      <c r="I33" s="12">
        <v>0</v>
      </c>
      <c r="J33" s="12">
        <v>0</v>
      </c>
      <c r="K33" s="12">
        <v>23.33</v>
      </c>
      <c r="L33" s="12">
        <v>0</v>
      </c>
      <c r="M33" s="12">
        <v>0</v>
      </c>
      <c r="N33" s="12">
        <v>1395</v>
      </c>
      <c r="O33" s="12">
        <v>50.5</v>
      </c>
      <c r="P33" s="12">
        <v>225</v>
      </c>
      <c r="Q33" s="12">
        <v>41.67</v>
      </c>
      <c r="R33" s="8" t="s">
        <v>16</v>
      </c>
    </row>
    <row r="34" spans="1:18" s="9" customFormat="1" ht="15" customHeight="1" x14ac:dyDescent="0.25">
      <c r="A34" s="10">
        <v>573</v>
      </c>
      <c r="B34" s="6" t="s">
        <v>26</v>
      </c>
      <c r="C34" s="10">
        <v>40</v>
      </c>
      <c r="D34" s="10">
        <v>3.04</v>
      </c>
      <c r="E34" s="10">
        <v>0.32</v>
      </c>
      <c r="F34" s="10">
        <v>19.68</v>
      </c>
      <c r="G34" s="10">
        <v>93.6</v>
      </c>
      <c r="H34" s="10">
        <v>0.04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8</v>
      </c>
      <c r="O34" s="10">
        <v>5.6</v>
      </c>
      <c r="P34" s="10">
        <v>26</v>
      </c>
      <c r="Q34" s="10">
        <v>0.44</v>
      </c>
      <c r="R34" s="10" t="s">
        <v>81</v>
      </c>
    </row>
    <row r="35" spans="1:18" s="9" customFormat="1" ht="15" customHeight="1" x14ac:dyDescent="0.25">
      <c r="A35" s="10">
        <v>574</v>
      </c>
      <c r="B35" s="6" t="s">
        <v>35</v>
      </c>
      <c r="C35" s="10">
        <v>30</v>
      </c>
      <c r="D35" s="10">
        <v>2.4</v>
      </c>
      <c r="E35" s="10">
        <v>0.45</v>
      </c>
      <c r="F35" s="10">
        <v>12.03</v>
      </c>
      <c r="G35" s="10">
        <v>61.8</v>
      </c>
      <c r="H35" s="10">
        <v>0.08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9.9</v>
      </c>
      <c r="O35" s="10">
        <v>19.8</v>
      </c>
      <c r="P35" s="10">
        <v>70.2</v>
      </c>
      <c r="Q35" s="10">
        <v>1.32</v>
      </c>
      <c r="R35" s="10" t="s">
        <v>81</v>
      </c>
    </row>
    <row r="36" spans="1:18" s="9" customFormat="1" ht="12.75" x14ac:dyDescent="0.25">
      <c r="A36" s="32" t="s">
        <v>36</v>
      </c>
      <c r="B36" s="33"/>
      <c r="C36" s="11">
        <f t="shared" ref="C36:Q36" si="4">SUM(C29:C35)</f>
        <v>870</v>
      </c>
      <c r="D36" s="11">
        <f t="shared" si="4"/>
        <v>24.549999999999997</v>
      </c>
      <c r="E36" s="11">
        <f t="shared" si="4"/>
        <v>24.58</v>
      </c>
      <c r="F36" s="11">
        <f t="shared" si="4"/>
        <v>98.18</v>
      </c>
      <c r="G36" s="11">
        <f t="shared" si="4"/>
        <v>712.42</v>
      </c>
      <c r="H36" s="11">
        <f t="shared" si="4"/>
        <v>0.61</v>
      </c>
      <c r="I36" s="11">
        <f t="shared" si="4"/>
        <v>172.5</v>
      </c>
      <c r="J36" s="11">
        <f t="shared" si="4"/>
        <v>4.4399999999999995</v>
      </c>
      <c r="K36" s="11">
        <f t="shared" si="4"/>
        <v>48.8</v>
      </c>
      <c r="L36" s="11">
        <f t="shared" si="4"/>
        <v>312.95</v>
      </c>
      <c r="M36" s="11">
        <f t="shared" si="4"/>
        <v>1226.8</v>
      </c>
      <c r="N36" s="11">
        <f t="shared" si="4"/>
        <v>1569.65</v>
      </c>
      <c r="O36" s="11">
        <f t="shared" si="4"/>
        <v>173.95000000000002</v>
      </c>
      <c r="P36" s="11">
        <f t="shared" si="4"/>
        <v>693.90000000000009</v>
      </c>
      <c r="Q36" s="11">
        <f t="shared" si="4"/>
        <v>48</v>
      </c>
      <c r="R36" s="11"/>
    </row>
    <row r="37" spans="1:18" s="9" customFormat="1" ht="12.75" customHeight="1" x14ac:dyDescent="0.25">
      <c r="A37" s="32" t="s">
        <v>37</v>
      </c>
      <c r="B37" s="33"/>
      <c r="C37" s="11">
        <f t="shared" ref="C37:Q37" si="5">C27+C36</f>
        <v>1420</v>
      </c>
      <c r="D37" s="11">
        <f t="shared" si="5"/>
        <v>43.61</v>
      </c>
      <c r="E37" s="11">
        <f t="shared" si="5"/>
        <v>43.61</v>
      </c>
      <c r="F37" s="11">
        <f t="shared" si="5"/>
        <v>174.44</v>
      </c>
      <c r="G37" s="11">
        <f t="shared" si="5"/>
        <v>1298.1199999999999</v>
      </c>
      <c r="H37" s="11">
        <f t="shared" si="5"/>
        <v>0.8</v>
      </c>
      <c r="I37" s="11">
        <f t="shared" si="5"/>
        <v>219.2</v>
      </c>
      <c r="J37" s="11">
        <f t="shared" si="5"/>
        <v>9.61</v>
      </c>
      <c r="K37" s="11">
        <f t="shared" si="5"/>
        <v>72.599999999999994</v>
      </c>
      <c r="L37" s="11">
        <f t="shared" si="5"/>
        <v>619.95000000000005</v>
      </c>
      <c r="M37" s="11">
        <f t="shared" si="5"/>
        <v>1451.8</v>
      </c>
      <c r="N37" s="11">
        <f t="shared" si="5"/>
        <v>3012.65</v>
      </c>
      <c r="O37" s="11">
        <f t="shared" si="5"/>
        <v>289.45000000000005</v>
      </c>
      <c r="P37" s="11">
        <f t="shared" si="5"/>
        <v>1119.9000000000001</v>
      </c>
      <c r="Q37" s="11">
        <f t="shared" si="5"/>
        <v>92.62</v>
      </c>
      <c r="R37" s="11"/>
    </row>
    <row r="38" spans="1:18" s="9" customFormat="1" ht="12.75" x14ac:dyDescent="0.2">
      <c r="A38" s="28" t="s">
        <v>40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1:18" s="9" customFormat="1" ht="12.75" x14ac:dyDescent="0.2">
      <c r="A39" s="31" t="s">
        <v>15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s="9" customFormat="1" ht="36" customHeight="1" x14ac:dyDescent="0.25">
      <c r="A40" s="10">
        <v>232</v>
      </c>
      <c r="B40" s="6" t="s">
        <v>110</v>
      </c>
      <c r="C40" s="10">
        <v>200</v>
      </c>
      <c r="D40" s="10">
        <v>8.26</v>
      </c>
      <c r="E40" s="10">
        <v>10.64</v>
      </c>
      <c r="F40" s="10">
        <v>15.26</v>
      </c>
      <c r="G40" s="10">
        <v>134.6</v>
      </c>
      <c r="H40" s="10">
        <v>0.14000000000000001</v>
      </c>
      <c r="I40" s="10">
        <v>39</v>
      </c>
      <c r="J40" s="10">
        <v>0</v>
      </c>
      <c r="K40" s="10">
        <v>1.7</v>
      </c>
      <c r="L40" s="10">
        <v>0</v>
      </c>
      <c r="M40" s="10">
        <v>0</v>
      </c>
      <c r="N40" s="10">
        <v>139.4</v>
      </c>
      <c r="O40" s="10">
        <v>37.799999999999997</v>
      </c>
      <c r="P40" s="10">
        <v>194.4</v>
      </c>
      <c r="Q40" s="10">
        <v>1.89</v>
      </c>
      <c r="R40" s="11" t="s">
        <v>81</v>
      </c>
    </row>
    <row r="41" spans="1:18" s="9" customFormat="1" ht="30.75" customHeight="1" x14ac:dyDescent="0.25">
      <c r="A41" s="10">
        <v>530</v>
      </c>
      <c r="B41" s="10" t="s">
        <v>113</v>
      </c>
      <c r="C41" s="10">
        <v>100</v>
      </c>
      <c r="D41" s="10">
        <v>5.89</v>
      </c>
      <c r="E41" s="10">
        <v>7.45</v>
      </c>
      <c r="F41" s="10">
        <v>20.3</v>
      </c>
      <c r="G41" s="10">
        <v>185</v>
      </c>
      <c r="H41" s="10">
        <v>0.12</v>
      </c>
      <c r="I41" s="10">
        <v>0.11</v>
      </c>
      <c r="J41" s="10">
        <v>34.299999999999997</v>
      </c>
      <c r="K41" s="10">
        <v>1.51</v>
      </c>
      <c r="L41" s="10">
        <v>0.19</v>
      </c>
      <c r="M41" s="10">
        <v>140.62</v>
      </c>
      <c r="N41" s="10">
        <v>98.29</v>
      </c>
      <c r="O41" s="10">
        <v>25.92</v>
      </c>
      <c r="P41" s="10">
        <v>128.01</v>
      </c>
      <c r="Q41" s="10">
        <v>1.33</v>
      </c>
      <c r="R41" s="11" t="s">
        <v>81</v>
      </c>
    </row>
    <row r="42" spans="1:18" s="9" customFormat="1" ht="38.25" x14ac:dyDescent="0.25">
      <c r="A42" s="10" t="s">
        <v>33</v>
      </c>
      <c r="B42" s="6" t="s">
        <v>71</v>
      </c>
      <c r="C42" s="10">
        <v>200</v>
      </c>
      <c r="D42" s="10">
        <v>1</v>
      </c>
      <c r="E42" s="10">
        <v>0.5</v>
      </c>
      <c r="F42" s="10">
        <v>15.8</v>
      </c>
      <c r="G42" s="10">
        <v>81</v>
      </c>
      <c r="H42" s="10">
        <v>0</v>
      </c>
      <c r="I42" s="10">
        <v>15</v>
      </c>
      <c r="J42" s="10">
        <v>0.05</v>
      </c>
      <c r="K42" s="10">
        <v>0</v>
      </c>
      <c r="L42" s="10">
        <v>0</v>
      </c>
      <c r="M42" s="10">
        <v>0</v>
      </c>
      <c r="N42" s="10">
        <v>50</v>
      </c>
      <c r="O42" s="10">
        <v>2</v>
      </c>
      <c r="P42" s="10">
        <v>4</v>
      </c>
      <c r="Q42" s="10">
        <v>0.1</v>
      </c>
      <c r="R42" s="8" t="s">
        <v>23</v>
      </c>
    </row>
    <row r="43" spans="1:18" s="9" customFormat="1" ht="18" customHeight="1" x14ac:dyDescent="0.25">
      <c r="A43" s="10">
        <v>573</v>
      </c>
      <c r="B43" s="6" t="s">
        <v>26</v>
      </c>
      <c r="C43" s="10">
        <v>50</v>
      </c>
      <c r="D43" s="10">
        <v>3.8</v>
      </c>
      <c r="E43" s="10">
        <v>0.4</v>
      </c>
      <c r="F43" s="10">
        <v>24.6</v>
      </c>
      <c r="G43" s="10">
        <v>117</v>
      </c>
      <c r="H43" s="10">
        <v>0.05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10</v>
      </c>
      <c r="O43" s="10">
        <v>7</v>
      </c>
      <c r="P43" s="10">
        <v>33</v>
      </c>
      <c r="Q43" s="10">
        <v>0.55000000000000004</v>
      </c>
      <c r="R43" s="10" t="s">
        <v>81</v>
      </c>
    </row>
    <row r="44" spans="1:18" s="9" customFormat="1" ht="12.75" x14ac:dyDescent="0.25">
      <c r="A44" s="32" t="s">
        <v>27</v>
      </c>
      <c r="B44" s="33"/>
      <c r="C44" s="11">
        <f t="shared" ref="C44:Q44" si="6">SUM(C40:C43)</f>
        <v>550</v>
      </c>
      <c r="D44" s="11">
        <f t="shared" si="6"/>
        <v>18.95</v>
      </c>
      <c r="E44" s="11">
        <f t="shared" si="6"/>
        <v>18.989999999999998</v>
      </c>
      <c r="F44" s="11">
        <f t="shared" si="6"/>
        <v>75.960000000000008</v>
      </c>
      <c r="G44" s="11">
        <f t="shared" si="6"/>
        <v>517.6</v>
      </c>
      <c r="H44" s="11">
        <f t="shared" si="6"/>
        <v>0.31</v>
      </c>
      <c r="I44" s="11">
        <f t="shared" si="6"/>
        <v>54.11</v>
      </c>
      <c r="J44" s="11">
        <f t="shared" si="6"/>
        <v>34.349999999999994</v>
      </c>
      <c r="K44" s="11">
        <f t="shared" si="6"/>
        <v>3.21</v>
      </c>
      <c r="L44" s="11">
        <f t="shared" si="6"/>
        <v>0.19</v>
      </c>
      <c r="M44" s="11">
        <f t="shared" si="6"/>
        <v>140.62</v>
      </c>
      <c r="N44" s="11">
        <f t="shared" si="6"/>
        <v>297.69</v>
      </c>
      <c r="O44" s="11">
        <f t="shared" si="6"/>
        <v>72.72</v>
      </c>
      <c r="P44" s="11">
        <f t="shared" si="6"/>
        <v>359.40999999999997</v>
      </c>
      <c r="Q44" s="11">
        <f t="shared" si="6"/>
        <v>3.87</v>
      </c>
      <c r="R44" s="11"/>
    </row>
    <row r="45" spans="1:18" s="9" customFormat="1" ht="12.75" x14ac:dyDescent="0.25">
      <c r="A45" s="32" t="s">
        <v>28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</row>
    <row r="46" spans="1:18" s="9" customFormat="1" ht="29.25" customHeight="1" x14ac:dyDescent="0.25">
      <c r="A46" s="10" t="s">
        <v>45</v>
      </c>
      <c r="B46" s="6" t="s">
        <v>46</v>
      </c>
      <c r="C46" s="10">
        <v>250</v>
      </c>
      <c r="D46" s="10">
        <v>9.15</v>
      </c>
      <c r="E46" s="10">
        <v>11.05</v>
      </c>
      <c r="F46" s="10">
        <v>28.18</v>
      </c>
      <c r="G46" s="10">
        <v>188.25</v>
      </c>
      <c r="H46" s="10">
        <v>0.2</v>
      </c>
      <c r="I46" s="10">
        <v>861.25</v>
      </c>
      <c r="J46" s="10">
        <v>3.68</v>
      </c>
      <c r="K46" s="10">
        <v>42.25</v>
      </c>
      <c r="L46" s="10">
        <v>666.25</v>
      </c>
      <c r="M46" s="10">
        <v>1650</v>
      </c>
      <c r="N46" s="10">
        <v>210</v>
      </c>
      <c r="O46" s="10">
        <v>120</v>
      </c>
      <c r="P46" s="10">
        <v>266</v>
      </c>
      <c r="Q46" s="10">
        <v>5.44</v>
      </c>
      <c r="R46" s="8" t="s">
        <v>23</v>
      </c>
    </row>
    <row r="47" spans="1:18" s="9" customFormat="1" ht="25.5" x14ac:dyDescent="0.25">
      <c r="A47" s="10">
        <v>166</v>
      </c>
      <c r="B47" s="6" t="s">
        <v>47</v>
      </c>
      <c r="C47" s="10">
        <v>180</v>
      </c>
      <c r="D47" s="10">
        <v>2.68</v>
      </c>
      <c r="E47" s="10">
        <v>4.18</v>
      </c>
      <c r="F47" s="10">
        <v>21.51</v>
      </c>
      <c r="G47" s="10">
        <v>188.77</v>
      </c>
      <c r="H47" s="10">
        <v>0.05</v>
      </c>
      <c r="I47" s="10">
        <v>0</v>
      </c>
      <c r="J47" s="10">
        <v>0</v>
      </c>
      <c r="K47" s="10">
        <v>1.52</v>
      </c>
      <c r="L47" s="10">
        <v>0</v>
      </c>
      <c r="M47" s="10">
        <v>0</v>
      </c>
      <c r="N47" s="10">
        <v>22.15</v>
      </c>
      <c r="O47" s="10">
        <v>37.380000000000003</v>
      </c>
      <c r="P47" s="10">
        <v>106.62</v>
      </c>
      <c r="Q47" s="10">
        <v>0.51</v>
      </c>
      <c r="R47" s="8" t="s">
        <v>16</v>
      </c>
    </row>
    <row r="48" spans="1:18" s="9" customFormat="1" ht="38.25" x14ac:dyDescent="0.25">
      <c r="A48" s="10" t="s">
        <v>48</v>
      </c>
      <c r="B48" s="6" t="s">
        <v>83</v>
      </c>
      <c r="C48" s="10">
        <v>100</v>
      </c>
      <c r="D48" s="10">
        <v>7.4</v>
      </c>
      <c r="E48" s="10">
        <v>4.0999999999999996</v>
      </c>
      <c r="F48" s="10">
        <v>7.12</v>
      </c>
      <c r="G48" s="10">
        <v>127.1</v>
      </c>
      <c r="H48" s="10">
        <v>0.05</v>
      </c>
      <c r="I48" s="10">
        <v>4.7</v>
      </c>
      <c r="J48" s="10">
        <v>3.98</v>
      </c>
      <c r="K48" s="10">
        <v>0.47</v>
      </c>
      <c r="L48" s="10">
        <v>158</v>
      </c>
      <c r="M48" s="10">
        <v>172</v>
      </c>
      <c r="N48" s="10">
        <v>22</v>
      </c>
      <c r="O48" s="10">
        <v>48</v>
      </c>
      <c r="P48" s="10">
        <v>108</v>
      </c>
      <c r="Q48" s="10">
        <v>1</v>
      </c>
      <c r="R48" s="8" t="s">
        <v>23</v>
      </c>
    </row>
    <row r="49" spans="1:18" s="9" customFormat="1" ht="25.5" x14ac:dyDescent="0.25">
      <c r="A49" s="10">
        <v>58</v>
      </c>
      <c r="B49" s="6" t="s">
        <v>91</v>
      </c>
      <c r="C49" s="10">
        <v>60</v>
      </c>
      <c r="D49" s="10">
        <v>1.4</v>
      </c>
      <c r="E49" s="10">
        <v>6.1</v>
      </c>
      <c r="F49" s="10">
        <v>7.5</v>
      </c>
      <c r="G49" s="10">
        <v>101</v>
      </c>
      <c r="H49" s="10">
        <v>0.02</v>
      </c>
      <c r="I49" s="14">
        <v>0</v>
      </c>
      <c r="J49" s="14">
        <v>0</v>
      </c>
      <c r="K49" s="14">
        <v>5.2</v>
      </c>
      <c r="L49" s="14">
        <v>0</v>
      </c>
      <c r="M49" s="14">
        <v>0</v>
      </c>
      <c r="N49" s="14">
        <v>35</v>
      </c>
      <c r="O49" s="14">
        <v>19</v>
      </c>
      <c r="P49" s="10">
        <v>38</v>
      </c>
      <c r="Q49" s="10">
        <v>1.27</v>
      </c>
      <c r="R49" s="10" t="s">
        <v>81</v>
      </c>
    </row>
    <row r="50" spans="1:18" s="9" customFormat="1" ht="29.25" customHeight="1" x14ac:dyDescent="0.25">
      <c r="A50" s="10">
        <v>457</v>
      </c>
      <c r="B50" s="6" t="s">
        <v>61</v>
      </c>
      <c r="C50" s="10">
        <v>200</v>
      </c>
      <c r="D50" s="10">
        <v>0.2</v>
      </c>
      <c r="E50" s="10">
        <v>0.1</v>
      </c>
      <c r="F50" s="10">
        <v>9.3000000000000007</v>
      </c>
      <c r="G50" s="10">
        <v>38</v>
      </c>
      <c r="H50" s="10">
        <v>0</v>
      </c>
      <c r="I50" s="10">
        <v>0.3</v>
      </c>
      <c r="J50" s="10">
        <v>0.09</v>
      </c>
      <c r="K50" s="10">
        <v>0.04</v>
      </c>
      <c r="L50" s="10">
        <v>0.7</v>
      </c>
      <c r="M50" s="10">
        <v>20.8</v>
      </c>
      <c r="N50" s="10">
        <v>5.0999999999999996</v>
      </c>
      <c r="O50" s="10">
        <v>4.2</v>
      </c>
      <c r="P50" s="10">
        <v>7.7</v>
      </c>
      <c r="Q50" s="10">
        <v>0.82</v>
      </c>
      <c r="R50" s="8" t="s">
        <v>81</v>
      </c>
    </row>
    <row r="51" spans="1:18" s="9" customFormat="1" ht="16.5" customHeight="1" x14ac:dyDescent="0.25">
      <c r="A51" s="10">
        <v>573</v>
      </c>
      <c r="B51" s="6" t="s">
        <v>26</v>
      </c>
      <c r="C51" s="10">
        <v>40</v>
      </c>
      <c r="D51" s="10">
        <v>3.04</v>
      </c>
      <c r="E51" s="10">
        <v>0.32</v>
      </c>
      <c r="F51" s="10">
        <v>19.68</v>
      </c>
      <c r="G51" s="10">
        <v>93.6</v>
      </c>
      <c r="H51" s="10">
        <v>0.04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8</v>
      </c>
      <c r="O51" s="10">
        <v>5.6</v>
      </c>
      <c r="P51" s="10">
        <v>26</v>
      </c>
      <c r="Q51" s="10">
        <v>0.44</v>
      </c>
      <c r="R51" s="10" t="s">
        <v>81</v>
      </c>
    </row>
    <row r="52" spans="1:18" s="9" customFormat="1" ht="16.5" customHeight="1" x14ac:dyDescent="0.25">
      <c r="A52" s="10">
        <v>574</v>
      </c>
      <c r="B52" s="6" t="s">
        <v>35</v>
      </c>
      <c r="C52" s="10">
        <v>30</v>
      </c>
      <c r="D52" s="10">
        <v>2.4</v>
      </c>
      <c r="E52" s="10">
        <v>0.45</v>
      </c>
      <c r="F52" s="10">
        <v>12.03</v>
      </c>
      <c r="G52" s="10">
        <v>61.8</v>
      </c>
      <c r="H52" s="10">
        <v>0.08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9.9</v>
      </c>
      <c r="O52" s="10">
        <v>19.8</v>
      </c>
      <c r="P52" s="10">
        <v>70.2</v>
      </c>
      <c r="Q52" s="10">
        <v>1.32</v>
      </c>
      <c r="R52" s="10" t="s">
        <v>81</v>
      </c>
    </row>
    <row r="53" spans="1:18" s="9" customFormat="1" ht="12.75" x14ac:dyDescent="0.25">
      <c r="A53" s="32" t="s">
        <v>36</v>
      </c>
      <c r="B53" s="33"/>
      <c r="C53" s="11">
        <f t="shared" ref="C53:Q53" si="7">SUM(C46:C52)</f>
        <v>860</v>
      </c>
      <c r="D53" s="11">
        <f t="shared" si="7"/>
        <v>26.269999999999996</v>
      </c>
      <c r="E53" s="11">
        <f t="shared" si="7"/>
        <v>26.3</v>
      </c>
      <c r="F53" s="11">
        <f t="shared" si="7"/>
        <v>105.32</v>
      </c>
      <c r="G53" s="11">
        <f t="shared" si="7"/>
        <v>798.52</v>
      </c>
      <c r="H53" s="11">
        <f t="shared" si="7"/>
        <v>0.44</v>
      </c>
      <c r="I53" s="11">
        <f t="shared" si="7"/>
        <v>866.25</v>
      </c>
      <c r="J53" s="11">
        <f t="shared" si="7"/>
        <v>7.75</v>
      </c>
      <c r="K53" s="11">
        <f t="shared" si="7"/>
        <v>49.480000000000004</v>
      </c>
      <c r="L53" s="11">
        <f t="shared" si="7"/>
        <v>824.95</v>
      </c>
      <c r="M53" s="11">
        <f t="shared" si="7"/>
        <v>1842.8</v>
      </c>
      <c r="N53" s="11">
        <f t="shared" si="7"/>
        <v>312.14999999999998</v>
      </c>
      <c r="O53" s="11">
        <f t="shared" si="7"/>
        <v>253.98</v>
      </c>
      <c r="P53" s="11">
        <f t="shared" si="7"/>
        <v>622.5200000000001</v>
      </c>
      <c r="Q53" s="11">
        <f t="shared" si="7"/>
        <v>10.8</v>
      </c>
      <c r="R53" s="11"/>
    </row>
    <row r="54" spans="1:18" s="9" customFormat="1" ht="12.75" x14ac:dyDescent="0.25">
      <c r="A54" s="32" t="s">
        <v>37</v>
      </c>
      <c r="B54" s="33"/>
      <c r="C54" s="11">
        <f t="shared" ref="C54:Q54" si="8">C44+C53</f>
        <v>1410</v>
      </c>
      <c r="D54" s="11">
        <f t="shared" si="8"/>
        <v>45.22</v>
      </c>
      <c r="E54" s="11">
        <f t="shared" si="8"/>
        <v>45.29</v>
      </c>
      <c r="F54" s="11">
        <f t="shared" si="8"/>
        <v>181.28</v>
      </c>
      <c r="G54" s="11">
        <f t="shared" si="8"/>
        <v>1316.12</v>
      </c>
      <c r="H54" s="11">
        <f t="shared" si="8"/>
        <v>0.75</v>
      </c>
      <c r="I54" s="11">
        <f t="shared" si="8"/>
        <v>920.36</v>
      </c>
      <c r="J54" s="11">
        <f t="shared" si="8"/>
        <v>42.099999999999994</v>
      </c>
      <c r="K54" s="11">
        <f t="shared" si="8"/>
        <v>52.690000000000005</v>
      </c>
      <c r="L54" s="11">
        <f t="shared" si="8"/>
        <v>825.1400000000001</v>
      </c>
      <c r="M54" s="11">
        <f t="shared" si="8"/>
        <v>1983.42</v>
      </c>
      <c r="N54" s="11">
        <f t="shared" si="8"/>
        <v>609.83999999999992</v>
      </c>
      <c r="O54" s="11">
        <f t="shared" si="8"/>
        <v>326.7</v>
      </c>
      <c r="P54" s="11">
        <f t="shared" si="8"/>
        <v>981.93000000000006</v>
      </c>
      <c r="Q54" s="11">
        <f t="shared" si="8"/>
        <v>14.670000000000002</v>
      </c>
      <c r="R54" s="11"/>
    </row>
    <row r="55" spans="1:18" s="9" customFormat="1" ht="12.75" x14ac:dyDescent="0.2">
      <c r="A55" s="28" t="s">
        <v>44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30"/>
    </row>
    <row r="56" spans="1:18" s="9" customFormat="1" ht="12.75" x14ac:dyDescent="0.2">
      <c r="A56" s="31" t="s">
        <v>15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s="9" customFormat="1" ht="32.25" customHeight="1" x14ac:dyDescent="0.25">
      <c r="A57" s="10">
        <v>377</v>
      </c>
      <c r="B57" s="6" t="s">
        <v>65</v>
      </c>
      <c r="C57" s="10">
        <v>200</v>
      </c>
      <c r="D57" s="10">
        <v>4.38</v>
      </c>
      <c r="E57" s="10">
        <v>8.0500000000000007</v>
      </c>
      <c r="F57" s="10">
        <v>14.1</v>
      </c>
      <c r="G57" s="10">
        <v>150</v>
      </c>
      <c r="H57" s="10">
        <v>0.16</v>
      </c>
      <c r="I57" s="10">
        <v>40</v>
      </c>
      <c r="J57" s="10">
        <v>2.36</v>
      </c>
      <c r="K57" s="10">
        <v>4.8</v>
      </c>
      <c r="L57" s="10">
        <v>193.2</v>
      </c>
      <c r="M57" s="10">
        <v>748.8</v>
      </c>
      <c r="N57" s="10">
        <v>50</v>
      </c>
      <c r="O57" s="10">
        <v>32</v>
      </c>
      <c r="P57" s="10">
        <v>98</v>
      </c>
      <c r="Q57" s="10">
        <v>1.1000000000000001</v>
      </c>
      <c r="R57" s="8" t="s">
        <v>81</v>
      </c>
    </row>
    <row r="58" spans="1:18" s="9" customFormat="1" ht="32.25" customHeight="1" x14ac:dyDescent="0.25">
      <c r="A58" s="10">
        <v>279</v>
      </c>
      <c r="B58" s="6" t="s">
        <v>55</v>
      </c>
      <c r="C58" s="10">
        <v>110</v>
      </c>
      <c r="D58" s="10">
        <v>10</v>
      </c>
      <c r="E58" s="10">
        <v>9.8000000000000007</v>
      </c>
      <c r="F58" s="10">
        <v>25.4</v>
      </c>
      <c r="G58" s="10">
        <v>165.9</v>
      </c>
      <c r="H58" s="10">
        <v>0.08</v>
      </c>
      <c r="I58" s="10">
        <v>22</v>
      </c>
      <c r="J58" s="10">
        <v>3.44</v>
      </c>
      <c r="K58" s="10">
        <v>0.16</v>
      </c>
      <c r="L58" s="10">
        <v>220</v>
      </c>
      <c r="M58" s="10">
        <v>301</v>
      </c>
      <c r="N58" s="10">
        <v>36</v>
      </c>
      <c r="O58" s="10">
        <v>41</v>
      </c>
      <c r="P58" s="10">
        <v>188</v>
      </c>
      <c r="Q58" s="10">
        <v>0.9</v>
      </c>
      <c r="R58" s="8" t="s">
        <v>23</v>
      </c>
    </row>
    <row r="59" spans="1:18" s="9" customFormat="1" ht="32.25" customHeight="1" x14ac:dyDescent="0.25">
      <c r="A59" s="10">
        <v>457</v>
      </c>
      <c r="B59" s="6" t="s">
        <v>72</v>
      </c>
      <c r="C59" s="10">
        <v>200</v>
      </c>
      <c r="D59" s="10">
        <v>0.2</v>
      </c>
      <c r="E59" s="10">
        <v>0.1</v>
      </c>
      <c r="F59" s="10">
        <v>9.3000000000000007</v>
      </c>
      <c r="G59" s="10">
        <v>38</v>
      </c>
      <c r="H59" s="10">
        <v>0</v>
      </c>
      <c r="I59" s="10">
        <v>0.3</v>
      </c>
      <c r="J59" s="10">
        <v>0.09</v>
      </c>
      <c r="K59" s="10">
        <v>0.04</v>
      </c>
      <c r="L59" s="10">
        <v>0.7</v>
      </c>
      <c r="M59" s="10">
        <v>20.8</v>
      </c>
      <c r="N59" s="10">
        <v>5.0999999999999996</v>
      </c>
      <c r="O59" s="10">
        <v>4.2</v>
      </c>
      <c r="P59" s="10">
        <v>7.7</v>
      </c>
      <c r="Q59" s="10">
        <v>0.82</v>
      </c>
      <c r="R59" s="8" t="s">
        <v>81</v>
      </c>
    </row>
    <row r="60" spans="1:18" s="9" customFormat="1" ht="18.75" customHeight="1" x14ac:dyDescent="0.25">
      <c r="A60" s="10">
        <v>573</v>
      </c>
      <c r="B60" s="6" t="s">
        <v>26</v>
      </c>
      <c r="C60" s="10">
        <v>50</v>
      </c>
      <c r="D60" s="10">
        <v>3.8</v>
      </c>
      <c r="E60" s="10">
        <v>0.4</v>
      </c>
      <c r="F60" s="10">
        <v>24.6</v>
      </c>
      <c r="G60" s="10">
        <v>117</v>
      </c>
      <c r="H60" s="10">
        <v>0.05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10</v>
      </c>
      <c r="O60" s="10">
        <v>7</v>
      </c>
      <c r="P60" s="10">
        <v>33</v>
      </c>
      <c r="Q60" s="10">
        <v>0.55000000000000004</v>
      </c>
      <c r="R60" s="10" t="s">
        <v>81</v>
      </c>
    </row>
    <row r="61" spans="1:18" s="9" customFormat="1" ht="12.75" x14ac:dyDescent="0.25">
      <c r="A61" s="32" t="s">
        <v>27</v>
      </c>
      <c r="B61" s="33"/>
      <c r="C61" s="11">
        <f t="shared" ref="C61:Q61" si="9">SUM(C57:C60)</f>
        <v>560</v>
      </c>
      <c r="D61" s="11">
        <f t="shared" si="9"/>
        <v>18.38</v>
      </c>
      <c r="E61" s="11">
        <f t="shared" si="9"/>
        <v>18.350000000000001</v>
      </c>
      <c r="F61" s="11">
        <f t="shared" si="9"/>
        <v>73.400000000000006</v>
      </c>
      <c r="G61" s="11">
        <f t="shared" si="9"/>
        <v>470.9</v>
      </c>
      <c r="H61" s="11">
        <f t="shared" si="9"/>
        <v>0.28999999999999998</v>
      </c>
      <c r="I61" s="11">
        <f t="shared" si="9"/>
        <v>62.3</v>
      </c>
      <c r="J61" s="11">
        <f t="shared" si="9"/>
        <v>5.89</v>
      </c>
      <c r="K61" s="11">
        <f t="shared" si="9"/>
        <v>5</v>
      </c>
      <c r="L61" s="11">
        <f t="shared" si="9"/>
        <v>413.9</v>
      </c>
      <c r="M61" s="11">
        <f t="shared" si="9"/>
        <v>1070.5999999999999</v>
      </c>
      <c r="N61" s="11">
        <f t="shared" si="9"/>
        <v>101.1</v>
      </c>
      <c r="O61" s="11">
        <f t="shared" si="9"/>
        <v>84.2</v>
      </c>
      <c r="P61" s="11">
        <f t="shared" si="9"/>
        <v>326.7</v>
      </c>
      <c r="Q61" s="11">
        <f t="shared" si="9"/>
        <v>3.37</v>
      </c>
      <c r="R61" s="11"/>
    </row>
    <row r="62" spans="1:18" s="9" customFormat="1" ht="12.75" x14ac:dyDescent="0.25">
      <c r="A62" s="32" t="s">
        <v>28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3"/>
    </row>
    <row r="63" spans="1:18" s="9" customFormat="1" ht="25.5" x14ac:dyDescent="0.25">
      <c r="A63" s="10">
        <v>100</v>
      </c>
      <c r="B63" s="6" t="s">
        <v>100</v>
      </c>
      <c r="C63" s="10">
        <v>250</v>
      </c>
      <c r="D63" s="10">
        <v>4.2300000000000004</v>
      </c>
      <c r="E63" s="10">
        <v>3.5</v>
      </c>
      <c r="F63" s="10">
        <v>8.1999999999999993</v>
      </c>
      <c r="G63" s="10">
        <v>109.5</v>
      </c>
      <c r="H63" s="10">
        <v>0.09</v>
      </c>
      <c r="I63" s="10">
        <v>0</v>
      </c>
      <c r="J63" s="10">
        <v>0</v>
      </c>
      <c r="K63" s="10">
        <v>7.1</v>
      </c>
      <c r="L63" s="10">
        <v>0</v>
      </c>
      <c r="M63" s="10">
        <v>0</v>
      </c>
      <c r="N63" s="10">
        <v>16.75</v>
      </c>
      <c r="O63" s="10">
        <v>25.5</v>
      </c>
      <c r="P63" s="10">
        <v>61</v>
      </c>
      <c r="Q63" s="10">
        <v>0.86</v>
      </c>
      <c r="R63" s="8" t="s">
        <v>81</v>
      </c>
    </row>
    <row r="64" spans="1:18" s="9" customFormat="1" ht="25.5" x14ac:dyDescent="0.25">
      <c r="A64" s="10">
        <v>256</v>
      </c>
      <c r="B64" s="6" t="s">
        <v>106</v>
      </c>
      <c r="C64" s="10">
        <v>180</v>
      </c>
      <c r="D64" s="10">
        <v>4.66</v>
      </c>
      <c r="E64" s="10">
        <v>2.94</v>
      </c>
      <c r="F64" s="10">
        <v>15.46</v>
      </c>
      <c r="G64" s="10">
        <v>221.4</v>
      </c>
      <c r="H64" s="10">
        <v>7.0000000000000007E-2</v>
      </c>
      <c r="I64" s="10">
        <v>37.799999999999997</v>
      </c>
      <c r="J64" s="10">
        <v>1.19</v>
      </c>
      <c r="K64" s="10">
        <v>0</v>
      </c>
      <c r="L64" s="10">
        <v>149</v>
      </c>
      <c r="M64" s="10">
        <v>53</v>
      </c>
      <c r="N64" s="10">
        <v>14.4</v>
      </c>
      <c r="O64" s="10">
        <v>9</v>
      </c>
      <c r="P64" s="10">
        <v>54</v>
      </c>
      <c r="Q64" s="10">
        <v>1.26</v>
      </c>
      <c r="R64" s="8" t="s">
        <v>81</v>
      </c>
    </row>
    <row r="65" spans="1:18" s="9" customFormat="1" ht="38.25" x14ac:dyDescent="0.25">
      <c r="A65" s="10" t="s">
        <v>30</v>
      </c>
      <c r="B65" s="6" t="s">
        <v>84</v>
      </c>
      <c r="C65" s="10">
        <v>100</v>
      </c>
      <c r="D65" s="10">
        <v>8.64</v>
      </c>
      <c r="E65" s="10">
        <v>8.5</v>
      </c>
      <c r="F65" s="10">
        <v>22.96</v>
      </c>
      <c r="G65" s="10">
        <v>127.1</v>
      </c>
      <c r="H65" s="10">
        <v>0.05</v>
      </c>
      <c r="I65" s="10">
        <v>4.7</v>
      </c>
      <c r="J65" s="10">
        <v>3.98</v>
      </c>
      <c r="K65" s="10">
        <v>0.47</v>
      </c>
      <c r="L65" s="10">
        <v>158</v>
      </c>
      <c r="M65" s="10">
        <v>172</v>
      </c>
      <c r="N65" s="10">
        <v>22</v>
      </c>
      <c r="O65" s="10">
        <v>48</v>
      </c>
      <c r="P65" s="10">
        <v>108</v>
      </c>
      <c r="Q65" s="10">
        <v>1</v>
      </c>
      <c r="R65" s="8" t="s">
        <v>23</v>
      </c>
    </row>
    <row r="66" spans="1:18" s="9" customFormat="1" ht="38.25" x14ac:dyDescent="0.25">
      <c r="A66" s="10" t="s">
        <v>77</v>
      </c>
      <c r="B66" s="6" t="s">
        <v>78</v>
      </c>
      <c r="C66" s="10">
        <v>60</v>
      </c>
      <c r="D66" s="10">
        <v>1.2</v>
      </c>
      <c r="E66" s="10">
        <v>9</v>
      </c>
      <c r="F66" s="10">
        <v>6.7</v>
      </c>
      <c r="G66" s="10">
        <v>111.9</v>
      </c>
      <c r="H66" s="10">
        <v>0.03</v>
      </c>
      <c r="I66" s="10">
        <v>121.5</v>
      </c>
      <c r="J66" s="10">
        <v>0.53</v>
      </c>
      <c r="K66" s="10">
        <v>3.76</v>
      </c>
      <c r="L66" s="10">
        <v>335</v>
      </c>
      <c r="M66" s="10">
        <v>213</v>
      </c>
      <c r="N66" s="10">
        <v>20.2</v>
      </c>
      <c r="O66" s="10">
        <v>16.100000000000001</v>
      </c>
      <c r="P66" s="10">
        <v>35.700000000000003</v>
      </c>
      <c r="Q66" s="10">
        <v>0.7</v>
      </c>
      <c r="R66" s="8" t="s">
        <v>23</v>
      </c>
    </row>
    <row r="67" spans="1:18" s="9" customFormat="1" ht="38.25" x14ac:dyDescent="0.25">
      <c r="A67" s="10" t="s">
        <v>33</v>
      </c>
      <c r="B67" s="6" t="s">
        <v>34</v>
      </c>
      <c r="C67" s="10">
        <v>200</v>
      </c>
      <c r="D67" s="10">
        <v>1</v>
      </c>
      <c r="E67" s="10">
        <v>0.5</v>
      </c>
      <c r="F67" s="10">
        <v>15.8</v>
      </c>
      <c r="G67" s="10">
        <v>81</v>
      </c>
      <c r="H67" s="10">
        <v>0</v>
      </c>
      <c r="I67" s="10">
        <v>15</v>
      </c>
      <c r="J67" s="10">
        <v>0.05</v>
      </c>
      <c r="K67" s="10">
        <v>0</v>
      </c>
      <c r="L67" s="10">
        <v>0</v>
      </c>
      <c r="M67" s="10">
        <v>0</v>
      </c>
      <c r="N67" s="10">
        <v>50</v>
      </c>
      <c r="O67" s="10">
        <v>2</v>
      </c>
      <c r="P67" s="10">
        <v>4</v>
      </c>
      <c r="Q67" s="10">
        <v>0.1</v>
      </c>
      <c r="R67" s="8" t="s">
        <v>23</v>
      </c>
    </row>
    <row r="68" spans="1:18" s="9" customFormat="1" ht="15.75" customHeight="1" x14ac:dyDescent="0.25">
      <c r="A68" s="10">
        <v>573</v>
      </c>
      <c r="B68" s="6" t="s">
        <v>26</v>
      </c>
      <c r="C68" s="10">
        <v>40</v>
      </c>
      <c r="D68" s="10">
        <v>3.04</v>
      </c>
      <c r="E68" s="10">
        <v>0.32</v>
      </c>
      <c r="F68" s="10">
        <v>19.68</v>
      </c>
      <c r="G68" s="10">
        <v>93.6</v>
      </c>
      <c r="H68" s="10">
        <v>0.04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8</v>
      </c>
      <c r="O68" s="10">
        <v>5.6</v>
      </c>
      <c r="P68" s="10">
        <v>26</v>
      </c>
      <c r="Q68" s="10">
        <v>0.44</v>
      </c>
      <c r="R68" s="10" t="s">
        <v>81</v>
      </c>
    </row>
    <row r="69" spans="1:18" s="9" customFormat="1" ht="15.75" customHeight="1" x14ac:dyDescent="0.25">
      <c r="A69" s="10">
        <v>574</v>
      </c>
      <c r="B69" s="6" t="s">
        <v>35</v>
      </c>
      <c r="C69" s="10">
        <v>30</v>
      </c>
      <c r="D69" s="10">
        <v>2.4</v>
      </c>
      <c r="E69" s="10">
        <v>0.45</v>
      </c>
      <c r="F69" s="10">
        <v>12.03</v>
      </c>
      <c r="G69" s="10">
        <v>61.8</v>
      </c>
      <c r="H69" s="10">
        <v>0.08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9.9</v>
      </c>
      <c r="O69" s="10">
        <v>19.8</v>
      </c>
      <c r="P69" s="10">
        <v>70.2</v>
      </c>
      <c r="Q69" s="10">
        <v>1.32</v>
      </c>
      <c r="R69" s="10" t="s">
        <v>81</v>
      </c>
    </row>
    <row r="70" spans="1:18" s="9" customFormat="1" ht="12.75" x14ac:dyDescent="0.25">
      <c r="A70" s="32" t="s">
        <v>36</v>
      </c>
      <c r="B70" s="33"/>
      <c r="C70" s="11">
        <f t="shared" ref="C70:Q70" si="10">SUM(C63:C69)</f>
        <v>860</v>
      </c>
      <c r="D70" s="11">
        <f t="shared" si="10"/>
        <v>25.169999999999998</v>
      </c>
      <c r="E70" s="11">
        <f t="shared" si="10"/>
        <v>25.209999999999997</v>
      </c>
      <c r="F70" s="11">
        <f t="shared" si="10"/>
        <v>100.83000000000001</v>
      </c>
      <c r="G70" s="11">
        <f t="shared" si="10"/>
        <v>806.3</v>
      </c>
      <c r="H70" s="11">
        <f t="shared" si="10"/>
        <v>0.36000000000000004</v>
      </c>
      <c r="I70" s="11">
        <f t="shared" si="10"/>
        <v>179</v>
      </c>
      <c r="J70" s="11">
        <f t="shared" si="10"/>
        <v>5.75</v>
      </c>
      <c r="K70" s="11">
        <f t="shared" si="10"/>
        <v>11.329999999999998</v>
      </c>
      <c r="L70" s="11">
        <f t="shared" si="10"/>
        <v>642</v>
      </c>
      <c r="M70" s="11">
        <f t="shared" si="10"/>
        <v>438</v>
      </c>
      <c r="N70" s="11">
        <f t="shared" si="10"/>
        <v>141.25</v>
      </c>
      <c r="O70" s="11">
        <f t="shared" si="10"/>
        <v>125.99999999999999</v>
      </c>
      <c r="P70" s="11">
        <f t="shared" si="10"/>
        <v>358.9</v>
      </c>
      <c r="Q70" s="11">
        <f t="shared" si="10"/>
        <v>5.6800000000000006</v>
      </c>
      <c r="R70" s="11"/>
    </row>
    <row r="71" spans="1:18" s="9" customFormat="1" ht="12.75" customHeight="1" x14ac:dyDescent="0.25">
      <c r="A71" s="32" t="s">
        <v>37</v>
      </c>
      <c r="B71" s="33"/>
      <c r="C71" s="11">
        <f t="shared" ref="C71:Q71" si="11">C61+C70</f>
        <v>1420</v>
      </c>
      <c r="D71" s="11">
        <f t="shared" si="11"/>
        <v>43.55</v>
      </c>
      <c r="E71" s="11">
        <f t="shared" si="11"/>
        <v>43.56</v>
      </c>
      <c r="F71" s="11">
        <f t="shared" si="11"/>
        <v>174.23000000000002</v>
      </c>
      <c r="G71" s="11">
        <f t="shared" si="11"/>
        <v>1277.1999999999998</v>
      </c>
      <c r="H71" s="11">
        <f t="shared" si="11"/>
        <v>0.65</v>
      </c>
      <c r="I71" s="11">
        <f t="shared" si="11"/>
        <v>241.3</v>
      </c>
      <c r="J71" s="11">
        <f t="shared" si="11"/>
        <v>11.64</v>
      </c>
      <c r="K71" s="11">
        <f t="shared" si="11"/>
        <v>16.329999999999998</v>
      </c>
      <c r="L71" s="11">
        <f t="shared" si="11"/>
        <v>1055.9000000000001</v>
      </c>
      <c r="M71" s="11">
        <f t="shared" si="11"/>
        <v>1508.6</v>
      </c>
      <c r="N71" s="11">
        <f t="shared" si="11"/>
        <v>242.35</v>
      </c>
      <c r="O71" s="11">
        <f t="shared" si="11"/>
        <v>210.2</v>
      </c>
      <c r="P71" s="11">
        <f t="shared" si="11"/>
        <v>685.59999999999991</v>
      </c>
      <c r="Q71" s="11">
        <f t="shared" si="11"/>
        <v>9.0500000000000007</v>
      </c>
      <c r="R71" s="11"/>
    </row>
    <row r="72" spans="1:18" s="9" customFormat="1" ht="12.75" x14ac:dyDescent="0.2">
      <c r="A72" s="28" t="s">
        <v>49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30"/>
    </row>
    <row r="73" spans="1:18" s="9" customFormat="1" ht="12.75" x14ac:dyDescent="0.2">
      <c r="A73" s="31" t="s">
        <v>15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s="9" customFormat="1" ht="38.25" x14ac:dyDescent="0.25">
      <c r="A74" s="10" t="s">
        <v>86</v>
      </c>
      <c r="B74" s="6" t="s">
        <v>87</v>
      </c>
      <c r="C74" s="10">
        <v>200</v>
      </c>
      <c r="D74" s="10">
        <v>8.2799999999999994</v>
      </c>
      <c r="E74" s="10">
        <v>10.8</v>
      </c>
      <c r="F74" s="10">
        <v>12.25</v>
      </c>
      <c r="G74" s="10">
        <v>143.02000000000001</v>
      </c>
      <c r="H74" s="10">
        <v>0.3</v>
      </c>
      <c r="I74" s="10">
        <v>131.6</v>
      </c>
      <c r="J74" s="10">
        <v>6.36</v>
      </c>
      <c r="K74" s="10">
        <v>3.64</v>
      </c>
      <c r="L74" s="10">
        <v>563</v>
      </c>
      <c r="M74" s="10">
        <v>931</v>
      </c>
      <c r="N74" s="10">
        <v>757</v>
      </c>
      <c r="O74" s="10">
        <v>97</v>
      </c>
      <c r="P74" s="10">
        <v>611</v>
      </c>
      <c r="Q74" s="10">
        <v>1.8</v>
      </c>
      <c r="R74" s="8" t="s">
        <v>23</v>
      </c>
    </row>
    <row r="75" spans="1:18" s="9" customFormat="1" ht="30" customHeight="1" x14ac:dyDescent="0.25">
      <c r="A75" s="25">
        <v>82</v>
      </c>
      <c r="B75" s="25" t="s">
        <v>118</v>
      </c>
      <c r="C75" s="25">
        <v>120</v>
      </c>
      <c r="D75" s="25">
        <v>2.46</v>
      </c>
      <c r="E75" s="25">
        <v>3.56</v>
      </c>
      <c r="F75" s="25">
        <v>15.78</v>
      </c>
      <c r="G75" s="10">
        <v>106</v>
      </c>
      <c r="H75" s="25">
        <v>0.06</v>
      </c>
      <c r="I75" s="25">
        <v>0.02</v>
      </c>
      <c r="J75" s="25">
        <v>0</v>
      </c>
      <c r="K75" s="25">
        <v>20</v>
      </c>
      <c r="L75" s="25">
        <v>0</v>
      </c>
      <c r="M75" s="25">
        <v>0</v>
      </c>
      <c r="N75" s="25">
        <v>32</v>
      </c>
      <c r="O75" s="25">
        <v>18</v>
      </c>
      <c r="P75" s="25">
        <v>22</v>
      </c>
      <c r="Q75" s="25">
        <v>4.4000000000000004</v>
      </c>
      <c r="R75" s="25" t="s">
        <v>81</v>
      </c>
    </row>
    <row r="76" spans="1:18" s="4" customFormat="1" ht="12.75" x14ac:dyDescent="0.2">
      <c r="A76" s="10">
        <v>573</v>
      </c>
      <c r="B76" s="6" t="s">
        <v>26</v>
      </c>
      <c r="C76" s="10">
        <v>50</v>
      </c>
      <c r="D76" s="10">
        <v>3.8</v>
      </c>
      <c r="E76" s="10">
        <v>0.4</v>
      </c>
      <c r="F76" s="10">
        <v>24.6</v>
      </c>
      <c r="G76" s="10">
        <v>117</v>
      </c>
      <c r="H76" s="10">
        <v>0.05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10</v>
      </c>
      <c r="O76" s="10">
        <v>7</v>
      </c>
      <c r="P76" s="10">
        <v>33</v>
      </c>
      <c r="Q76" s="10">
        <v>0.55000000000000004</v>
      </c>
      <c r="R76" s="10" t="s">
        <v>81</v>
      </c>
    </row>
    <row r="77" spans="1:18" s="9" customFormat="1" ht="12.75" customHeight="1" x14ac:dyDescent="0.25">
      <c r="A77" s="10">
        <v>648</v>
      </c>
      <c r="B77" s="6" t="s">
        <v>98</v>
      </c>
      <c r="C77" s="10">
        <v>200</v>
      </c>
      <c r="D77" s="10">
        <v>1.24</v>
      </c>
      <c r="E77" s="10">
        <v>1.08</v>
      </c>
      <c r="F77" s="10">
        <v>10.68</v>
      </c>
      <c r="G77" s="10">
        <v>145.08000000000001</v>
      </c>
      <c r="H77" s="10">
        <v>0</v>
      </c>
      <c r="I77" s="10">
        <v>0</v>
      </c>
      <c r="J77" s="10">
        <v>0</v>
      </c>
      <c r="K77" s="10">
        <v>80</v>
      </c>
      <c r="L77" s="10">
        <v>0</v>
      </c>
      <c r="M77" s="10">
        <v>0</v>
      </c>
      <c r="N77" s="10">
        <v>8.1999999999999993</v>
      </c>
      <c r="O77" s="10">
        <v>0.96</v>
      </c>
      <c r="P77" s="10">
        <v>6.42</v>
      </c>
      <c r="Q77" s="10">
        <v>0.28000000000000003</v>
      </c>
      <c r="R77" s="10" t="s">
        <v>16</v>
      </c>
    </row>
    <row r="78" spans="1:18" s="9" customFormat="1" ht="12.75" x14ac:dyDescent="0.25">
      <c r="A78" s="32" t="s">
        <v>27</v>
      </c>
      <c r="B78" s="33"/>
      <c r="C78" s="11">
        <f t="shared" ref="C78:Q78" si="12">SUM(C74:C77)</f>
        <v>570</v>
      </c>
      <c r="D78" s="11">
        <f t="shared" si="12"/>
        <v>15.78</v>
      </c>
      <c r="E78" s="11">
        <f t="shared" si="12"/>
        <v>15.840000000000002</v>
      </c>
      <c r="F78" s="11">
        <f t="shared" si="12"/>
        <v>63.31</v>
      </c>
      <c r="G78" s="11">
        <f t="shared" si="12"/>
        <v>511.1</v>
      </c>
      <c r="H78" s="11">
        <f t="shared" si="12"/>
        <v>0.41</v>
      </c>
      <c r="I78" s="11">
        <f t="shared" si="12"/>
        <v>131.62</v>
      </c>
      <c r="J78" s="11">
        <f t="shared" si="12"/>
        <v>6.36</v>
      </c>
      <c r="K78" s="11">
        <f t="shared" si="12"/>
        <v>103.64</v>
      </c>
      <c r="L78" s="11">
        <f t="shared" si="12"/>
        <v>563</v>
      </c>
      <c r="M78" s="11">
        <f t="shared" si="12"/>
        <v>931</v>
      </c>
      <c r="N78" s="11">
        <f t="shared" si="12"/>
        <v>807.2</v>
      </c>
      <c r="O78" s="11">
        <f t="shared" si="12"/>
        <v>122.96</v>
      </c>
      <c r="P78" s="11">
        <f t="shared" si="12"/>
        <v>672.42</v>
      </c>
      <c r="Q78" s="11">
        <f t="shared" si="12"/>
        <v>7.03</v>
      </c>
      <c r="R78" s="11"/>
    </row>
    <row r="79" spans="1:18" s="9" customFormat="1" ht="15.75" customHeight="1" x14ac:dyDescent="0.25">
      <c r="A79" s="32" t="s">
        <v>28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3"/>
    </row>
    <row r="80" spans="1:18" s="9" customFormat="1" ht="38.25" x14ac:dyDescent="0.25">
      <c r="A80" s="10" t="s">
        <v>75</v>
      </c>
      <c r="B80" s="6" t="s">
        <v>76</v>
      </c>
      <c r="C80" s="10">
        <v>250</v>
      </c>
      <c r="D80" s="10">
        <v>5.45</v>
      </c>
      <c r="E80" s="10">
        <v>3.88</v>
      </c>
      <c r="F80" s="10">
        <v>18.940000000000001</v>
      </c>
      <c r="G80" s="10">
        <v>149.5</v>
      </c>
      <c r="H80" s="10">
        <v>0.1</v>
      </c>
      <c r="I80" s="10">
        <v>122</v>
      </c>
      <c r="J80" s="10">
        <v>1.79</v>
      </c>
      <c r="K80" s="10">
        <v>8.6</v>
      </c>
      <c r="L80" s="10">
        <v>116.25</v>
      </c>
      <c r="M80" s="10">
        <v>513</v>
      </c>
      <c r="N80" s="10">
        <v>17.2</v>
      </c>
      <c r="O80" s="10">
        <v>26</v>
      </c>
      <c r="P80" s="10">
        <v>68.25</v>
      </c>
      <c r="Q80" s="10">
        <v>1.08</v>
      </c>
      <c r="R80" s="8" t="s">
        <v>23</v>
      </c>
    </row>
    <row r="81" spans="1:18" s="9" customFormat="1" ht="15.75" customHeight="1" x14ac:dyDescent="0.25">
      <c r="A81" s="10">
        <v>388</v>
      </c>
      <c r="B81" s="6" t="s">
        <v>107</v>
      </c>
      <c r="C81" s="10">
        <v>180</v>
      </c>
      <c r="D81" s="10">
        <v>7.53</v>
      </c>
      <c r="E81" s="10">
        <v>6.18</v>
      </c>
      <c r="F81" s="10">
        <v>19</v>
      </c>
      <c r="G81" s="10">
        <v>182.8</v>
      </c>
      <c r="H81" s="10">
        <v>0.42</v>
      </c>
      <c r="I81" s="10">
        <v>18</v>
      </c>
      <c r="J81" s="10">
        <v>4.68</v>
      </c>
      <c r="K81" s="10">
        <v>0</v>
      </c>
      <c r="L81" s="10">
        <v>199</v>
      </c>
      <c r="M81" s="10">
        <v>651</v>
      </c>
      <c r="N81" s="10">
        <v>81.900000000000006</v>
      </c>
      <c r="O81" s="10">
        <v>78.3</v>
      </c>
      <c r="P81" s="10">
        <v>196.2</v>
      </c>
      <c r="Q81" s="10">
        <v>6.2</v>
      </c>
      <c r="R81" s="8" t="s">
        <v>81</v>
      </c>
    </row>
    <row r="82" spans="1:18" s="9" customFormat="1" ht="25.5" customHeight="1" x14ac:dyDescent="0.25">
      <c r="A82" s="10" t="s">
        <v>66</v>
      </c>
      <c r="B82" s="6" t="s">
        <v>67</v>
      </c>
      <c r="C82" s="11">
        <v>100</v>
      </c>
      <c r="D82" s="11">
        <v>5.79</v>
      </c>
      <c r="E82" s="11">
        <v>7.5</v>
      </c>
      <c r="F82" s="11">
        <v>18.760000000000002</v>
      </c>
      <c r="G82" s="11">
        <v>127.1</v>
      </c>
      <c r="H82" s="11">
        <v>0.06</v>
      </c>
      <c r="I82" s="11">
        <v>10</v>
      </c>
      <c r="J82" s="11">
        <v>0</v>
      </c>
      <c r="K82" s="11">
        <v>2</v>
      </c>
      <c r="L82" s="11">
        <v>0</v>
      </c>
      <c r="M82" s="11">
        <v>0</v>
      </c>
      <c r="N82" s="11">
        <v>34</v>
      </c>
      <c r="O82" s="11">
        <v>31</v>
      </c>
      <c r="P82" s="11">
        <v>165</v>
      </c>
      <c r="Q82" s="11">
        <v>0.74</v>
      </c>
      <c r="R82" s="11" t="s">
        <v>81</v>
      </c>
    </row>
    <row r="83" spans="1:18" s="9" customFormat="1" ht="15.75" customHeight="1" x14ac:dyDescent="0.25">
      <c r="A83" s="10">
        <v>112</v>
      </c>
      <c r="B83" s="6" t="s">
        <v>101</v>
      </c>
      <c r="C83" s="10">
        <v>60</v>
      </c>
      <c r="D83" s="10">
        <v>1</v>
      </c>
      <c r="E83" s="10">
        <v>7.1</v>
      </c>
      <c r="F83" s="10">
        <v>4.2</v>
      </c>
      <c r="G83" s="10">
        <v>86</v>
      </c>
      <c r="H83" s="10">
        <v>0.05</v>
      </c>
      <c r="I83" s="10">
        <v>0</v>
      </c>
      <c r="J83" s="10">
        <v>0</v>
      </c>
      <c r="K83" s="10">
        <v>45.8</v>
      </c>
      <c r="L83" s="10">
        <v>0</v>
      </c>
      <c r="M83" s="10">
        <v>0</v>
      </c>
      <c r="N83" s="10">
        <v>17</v>
      </c>
      <c r="O83" s="10">
        <v>16</v>
      </c>
      <c r="P83" s="10">
        <v>31</v>
      </c>
      <c r="Q83" s="10">
        <v>0.7</v>
      </c>
      <c r="R83" s="8" t="s">
        <v>81</v>
      </c>
    </row>
    <row r="84" spans="1:18" s="9" customFormat="1" ht="15.75" customHeight="1" x14ac:dyDescent="0.25">
      <c r="A84" s="10">
        <v>459</v>
      </c>
      <c r="B84" s="6" t="s">
        <v>105</v>
      </c>
      <c r="C84" s="10">
        <v>200</v>
      </c>
      <c r="D84" s="10">
        <v>0.3</v>
      </c>
      <c r="E84" s="10">
        <v>0.1</v>
      </c>
      <c r="F84" s="10">
        <v>9.5</v>
      </c>
      <c r="G84" s="10">
        <v>40</v>
      </c>
      <c r="H84" s="10">
        <v>0</v>
      </c>
      <c r="I84" s="10">
        <v>0.38</v>
      </c>
      <c r="J84" s="10">
        <v>0.1</v>
      </c>
      <c r="K84" s="10">
        <v>1</v>
      </c>
      <c r="L84" s="10">
        <v>1.3</v>
      </c>
      <c r="M84" s="10">
        <v>30.2</v>
      </c>
      <c r="N84" s="10">
        <v>7.9</v>
      </c>
      <c r="O84" s="10">
        <v>5</v>
      </c>
      <c r="P84" s="10">
        <v>9.1</v>
      </c>
      <c r="Q84" s="10">
        <v>0.87</v>
      </c>
      <c r="R84" s="8" t="s">
        <v>81</v>
      </c>
    </row>
    <row r="85" spans="1:18" s="9" customFormat="1" ht="12.75" x14ac:dyDescent="0.25">
      <c r="A85" s="10">
        <v>573</v>
      </c>
      <c r="B85" s="6" t="s">
        <v>26</v>
      </c>
      <c r="C85" s="10">
        <v>40</v>
      </c>
      <c r="D85" s="10">
        <v>3.04</v>
      </c>
      <c r="E85" s="10">
        <v>0.32</v>
      </c>
      <c r="F85" s="10">
        <v>19.68</v>
      </c>
      <c r="G85" s="10">
        <v>93.6</v>
      </c>
      <c r="H85" s="10">
        <v>0.04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8</v>
      </c>
      <c r="O85" s="10">
        <v>5.6</v>
      </c>
      <c r="P85" s="10">
        <v>26</v>
      </c>
      <c r="Q85" s="10">
        <v>0.44</v>
      </c>
      <c r="R85" s="10" t="s">
        <v>81</v>
      </c>
    </row>
    <row r="86" spans="1:18" s="9" customFormat="1" ht="12.75" x14ac:dyDescent="0.25">
      <c r="A86" s="10">
        <v>574</v>
      </c>
      <c r="B86" s="6" t="s">
        <v>35</v>
      </c>
      <c r="C86" s="10">
        <v>30</v>
      </c>
      <c r="D86" s="10">
        <v>2.4</v>
      </c>
      <c r="E86" s="10">
        <v>0.45</v>
      </c>
      <c r="F86" s="10">
        <v>12.03</v>
      </c>
      <c r="G86" s="10">
        <v>61.8</v>
      </c>
      <c r="H86" s="10">
        <v>0.08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9.9</v>
      </c>
      <c r="O86" s="10">
        <v>19.8</v>
      </c>
      <c r="P86" s="10">
        <v>70.2</v>
      </c>
      <c r="Q86" s="10">
        <v>1.32</v>
      </c>
      <c r="R86" s="10" t="s">
        <v>81</v>
      </c>
    </row>
    <row r="87" spans="1:18" s="9" customFormat="1" ht="12.75" x14ac:dyDescent="0.25">
      <c r="A87" s="32" t="s">
        <v>36</v>
      </c>
      <c r="B87" s="33"/>
      <c r="C87" s="11">
        <f>SUM(C80:C86)</f>
        <v>860</v>
      </c>
      <c r="D87" s="11">
        <f t="shared" ref="D87:Q87" si="13">SUM(D80:D86)</f>
        <v>25.509999999999998</v>
      </c>
      <c r="E87" s="11">
        <f t="shared" si="13"/>
        <v>25.529999999999998</v>
      </c>
      <c r="F87" s="11">
        <f t="shared" si="13"/>
        <v>102.11000000000001</v>
      </c>
      <c r="G87" s="11">
        <f t="shared" si="13"/>
        <v>740.8</v>
      </c>
      <c r="H87" s="11">
        <f t="shared" si="13"/>
        <v>0.75000000000000011</v>
      </c>
      <c r="I87" s="11">
        <f t="shared" si="13"/>
        <v>150.38</v>
      </c>
      <c r="J87" s="11">
        <f t="shared" si="13"/>
        <v>6.5699999999999994</v>
      </c>
      <c r="K87" s="11">
        <f t="shared" si="13"/>
        <v>57.4</v>
      </c>
      <c r="L87" s="11">
        <f t="shared" si="13"/>
        <v>316.55</v>
      </c>
      <c r="M87" s="11">
        <f t="shared" si="13"/>
        <v>1194.2</v>
      </c>
      <c r="N87" s="11">
        <f t="shared" si="13"/>
        <v>175.90000000000003</v>
      </c>
      <c r="O87" s="11">
        <f t="shared" si="13"/>
        <v>181.70000000000002</v>
      </c>
      <c r="P87" s="11">
        <f t="shared" si="13"/>
        <v>565.75</v>
      </c>
      <c r="Q87" s="11">
        <f t="shared" si="13"/>
        <v>11.349999999999998</v>
      </c>
      <c r="R87" s="11"/>
    </row>
    <row r="88" spans="1:18" s="9" customFormat="1" ht="12.75" x14ac:dyDescent="0.25">
      <c r="A88" s="32" t="s">
        <v>37</v>
      </c>
      <c r="B88" s="33"/>
      <c r="C88" s="11">
        <f t="shared" ref="C88:Q88" si="14">C78+C87</f>
        <v>1430</v>
      </c>
      <c r="D88" s="11">
        <f>D78+D87</f>
        <v>41.29</v>
      </c>
      <c r="E88" s="11">
        <f>E78+E87</f>
        <v>41.37</v>
      </c>
      <c r="F88" s="11">
        <f t="shared" si="14"/>
        <v>165.42000000000002</v>
      </c>
      <c r="G88" s="11">
        <f t="shared" si="14"/>
        <v>1251.9000000000001</v>
      </c>
      <c r="H88" s="11">
        <f t="shared" si="14"/>
        <v>1.1600000000000001</v>
      </c>
      <c r="I88" s="11">
        <f t="shared" si="14"/>
        <v>282</v>
      </c>
      <c r="J88" s="11">
        <f t="shared" si="14"/>
        <v>12.93</v>
      </c>
      <c r="K88" s="11">
        <f t="shared" si="14"/>
        <v>161.04</v>
      </c>
      <c r="L88" s="11">
        <f t="shared" si="14"/>
        <v>879.55</v>
      </c>
      <c r="M88" s="11">
        <f t="shared" si="14"/>
        <v>2125.1999999999998</v>
      </c>
      <c r="N88" s="11">
        <f t="shared" si="14"/>
        <v>983.10000000000014</v>
      </c>
      <c r="O88" s="11">
        <f t="shared" si="14"/>
        <v>304.66000000000003</v>
      </c>
      <c r="P88" s="11">
        <f t="shared" si="14"/>
        <v>1238.17</v>
      </c>
      <c r="Q88" s="11">
        <f t="shared" si="14"/>
        <v>18.38</v>
      </c>
      <c r="R88" s="11"/>
    </row>
    <row r="89" spans="1:18" s="9" customFormat="1" ht="12.75" x14ac:dyDescent="0.2">
      <c r="A89" s="28" t="s">
        <v>51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0"/>
    </row>
    <row r="90" spans="1:18" s="9" customFormat="1" ht="12.75" x14ac:dyDescent="0.2">
      <c r="A90" s="31" t="s">
        <v>15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1:18" s="9" customFormat="1" ht="25.5" x14ac:dyDescent="0.25">
      <c r="A91" s="10">
        <v>202</v>
      </c>
      <c r="B91" s="6" t="s">
        <v>43</v>
      </c>
      <c r="C91" s="10">
        <v>200</v>
      </c>
      <c r="D91" s="10">
        <v>7.8</v>
      </c>
      <c r="E91" s="10">
        <v>9.1199999999999992</v>
      </c>
      <c r="F91" s="10">
        <v>22.38</v>
      </c>
      <c r="G91" s="10">
        <v>255.8</v>
      </c>
      <c r="H91" s="10">
        <v>0.28000000000000003</v>
      </c>
      <c r="I91" s="10">
        <v>32</v>
      </c>
      <c r="J91" s="10">
        <v>3.98</v>
      </c>
      <c r="K91" s="10">
        <v>0</v>
      </c>
      <c r="L91" s="10">
        <v>149</v>
      </c>
      <c r="M91" s="10">
        <v>219</v>
      </c>
      <c r="N91" s="10">
        <v>22.2</v>
      </c>
      <c r="O91" s="10">
        <v>186.6</v>
      </c>
      <c r="P91" s="10">
        <v>280.60000000000002</v>
      </c>
      <c r="Q91" s="10">
        <v>6.28</v>
      </c>
      <c r="R91" s="8" t="s">
        <v>81</v>
      </c>
    </row>
    <row r="92" spans="1:18" s="9" customFormat="1" ht="27" customHeight="1" x14ac:dyDescent="0.25">
      <c r="A92" s="10" t="s">
        <v>66</v>
      </c>
      <c r="B92" s="6" t="s">
        <v>67</v>
      </c>
      <c r="C92" s="11">
        <v>100</v>
      </c>
      <c r="D92" s="11">
        <v>5.79</v>
      </c>
      <c r="E92" s="11">
        <v>8.35</v>
      </c>
      <c r="F92" s="11">
        <v>10.8</v>
      </c>
      <c r="G92" s="11">
        <v>127.1</v>
      </c>
      <c r="H92" s="11">
        <v>0.06</v>
      </c>
      <c r="I92" s="11">
        <v>10</v>
      </c>
      <c r="J92" s="11">
        <v>0</v>
      </c>
      <c r="K92" s="11">
        <v>2</v>
      </c>
      <c r="L92" s="11">
        <v>0</v>
      </c>
      <c r="M92" s="11">
        <v>0</v>
      </c>
      <c r="N92" s="11">
        <v>34</v>
      </c>
      <c r="O92" s="11">
        <v>31</v>
      </c>
      <c r="P92" s="11">
        <v>165</v>
      </c>
      <c r="Q92" s="11">
        <v>0.74</v>
      </c>
      <c r="R92" s="11" t="s">
        <v>81</v>
      </c>
    </row>
    <row r="93" spans="1:18" s="9" customFormat="1" ht="38.25" x14ac:dyDescent="0.25">
      <c r="A93" s="10" t="s">
        <v>33</v>
      </c>
      <c r="B93" s="6" t="s">
        <v>71</v>
      </c>
      <c r="C93" s="10">
        <v>200</v>
      </c>
      <c r="D93" s="10">
        <v>1</v>
      </c>
      <c r="E93" s="10">
        <v>0.5</v>
      </c>
      <c r="F93" s="10">
        <v>15.8</v>
      </c>
      <c r="G93" s="10">
        <v>81</v>
      </c>
      <c r="H93" s="10">
        <v>0</v>
      </c>
      <c r="I93" s="10">
        <v>15</v>
      </c>
      <c r="J93" s="10">
        <v>0.05</v>
      </c>
      <c r="K93" s="10">
        <v>0</v>
      </c>
      <c r="L93" s="10">
        <v>0</v>
      </c>
      <c r="M93" s="10">
        <v>0</v>
      </c>
      <c r="N93" s="10">
        <v>50</v>
      </c>
      <c r="O93" s="10">
        <v>2</v>
      </c>
      <c r="P93" s="10">
        <v>4</v>
      </c>
      <c r="Q93" s="10">
        <v>0.1</v>
      </c>
      <c r="R93" s="8" t="s">
        <v>23</v>
      </c>
    </row>
    <row r="94" spans="1:18" s="9" customFormat="1" ht="12.75" x14ac:dyDescent="0.25">
      <c r="A94" s="10">
        <v>573</v>
      </c>
      <c r="B94" s="6" t="s">
        <v>26</v>
      </c>
      <c r="C94" s="10">
        <v>50</v>
      </c>
      <c r="D94" s="10">
        <v>3.8</v>
      </c>
      <c r="E94" s="10">
        <v>0.4</v>
      </c>
      <c r="F94" s="10">
        <v>24.6</v>
      </c>
      <c r="G94" s="10">
        <v>117</v>
      </c>
      <c r="H94" s="10">
        <v>0.05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10</v>
      </c>
      <c r="O94" s="10">
        <v>7</v>
      </c>
      <c r="P94" s="10">
        <v>33</v>
      </c>
      <c r="Q94" s="10">
        <v>0.55000000000000004</v>
      </c>
      <c r="R94" s="10" t="s">
        <v>81</v>
      </c>
    </row>
    <row r="95" spans="1:18" s="9" customFormat="1" ht="12.75" x14ac:dyDescent="0.25">
      <c r="A95" s="32" t="s">
        <v>27</v>
      </c>
      <c r="B95" s="33"/>
      <c r="C95" s="11">
        <f t="shared" ref="C95:Q95" si="15">SUM(C91:C94)</f>
        <v>550</v>
      </c>
      <c r="D95" s="11">
        <f t="shared" si="15"/>
        <v>18.39</v>
      </c>
      <c r="E95" s="11">
        <f t="shared" si="15"/>
        <v>18.369999999999997</v>
      </c>
      <c r="F95" s="11">
        <f t="shared" si="15"/>
        <v>73.580000000000013</v>
      </c>
      <c r="G95" s="11">
        <f t="shared" si="15"/>
        <v>580.9</v>
      </c>
      <c r="H95" s="11">
        <f t="shared" si="15"/>
        <v>0.39</v>
      </c>
      <c r="I95" s="11">
        <f t="shared" si="15"/>
        <v>57</v>
      </c>
      <c r="J95" s="11">
        <f t="shared" si="15"/>
        <v>4.03</v>
      </c>
      <c r="K95" s="11">
        <f t="shared" si="15"/>
        <v>2</v>
      </c>
      <c r="L95" s="11">
        <f t="shared" si="15"/>
        <v>149</v>
      </c>
      <c r="M95" s="11">
        <f t="shared" si="15"/>
        <v>219</v>
      </c>
      <c r="N95" s="11">
        <f t="shared" si="15"/>
        <v>116.2</v>
      </c>
      <c r="O95" s="11">
        <f t="shared" si="15"/>
        <v>226.6</v>
      </c>
      <c r="P95" s="11">
        <f t="shared" si="15"/>
        <v>482.6</v>
      </c>
      <c r="Q95" s="11">
        <f t="shared" si="15"/>
        <v>7.67</v>
      </c>
      <c r="R95" s="11"/>
    </row>
    <row r="96" spans="1:18" s="9" customFormat="1" ht="12.75" x14ac:dyDescent="0.25">
      <c r="A96" s="32" t="s">
        <v>28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3"/>
    </row>
    <row r="97" spans="1:18" s="9" customFormat="1" ht="12.75" x14ac:dyDescent="0.25">
      <c r="A97" s="10">
        <v>116</v>
      </c>
      <c r="B97" s="6" t="s">
        <v>85</v>
      </c>
      <c r="C97" s="10">
        <v>250</v>
      </c>
      <c r="D97" s="10">
        <v>3.68</v>
      </c>
      <c r="E97" s="10">
        <v>9.6199999999999992</v>
      </c>
      <c r="F97" s="10">
        <v>12.45</v>
      </c>
      <c r="G97" s="10">
        <v>135</v>
      </c>
      <c r="H97" s="10">
        <v>0.3</v>
      </c>
      <c r="I97" s="10">
        <v>0</v>
      </c>
      <c r="J97" s="10">
        <v>0</v>
      </c>
      <c r="K97" s="10">
        <v>29</v>
      </c>
      <c r="L97" s="10">
        <v>0</v>
      </c>
      <c r="M97" s="10">
        <v>0</v>
      </c>
      <c r="N97" s="10">
        <v>91</v>
      </c>
      <c r="O97" s="10">
        <v>73</v>
      </c>
      <c r="P97" s="10">
        <v>181</v>
      </c>
      <c r="Q97" s="10">
        <v>2.82</v>
      </c>
      <c r="R97" s="11" t="s">
        <v>81</v>
      </c>
    </row>
    <row r="98" spans="1:18" s="9" customFormat="1" ht="29.25" customHeight="1" x14ac:dyDescent="0.25">
      <c r="A98" s="10">
        <v>256</v>
      </c>
      <c r="B98" s="6" t="s">
        <v>106</v>
      </c>
      <c r="C98" s="10">
        <v>180</v>
      </c>
      <c r="D98" s="10">
        <v>6.66</v>
      </c>
      <c r="E98" s="10">
        <v>5.84</v>
      </c>
      <c r="F98" s="10">
        <v>18.37</v>
      </c>
      <c r="G98" s="10">
        <v>221.4</v>
      </c>
      <c r="H98" s="10">
        <v>7.0000000000000007E-2</v>
      </c>
      <c r="I98" s="10">
        <v>37.799999999999997</v>
      </c>
      <c r="J98" s="10">
        <v>1.19</v>
      </c>
      <c r="K98" s="10">
        <v>0</v>
      </c>
      <c r="L98" s="10">
        <v>149</v>
      </c>
      <c r="M98" s="10">
        <v>53</v>
      </c>
      <c r="N98" s="10">
        <v>14.4</v>
      </c>
      <c r="O98" s="10">
        <v>9</v>
      </c>
      <c r="P98" s="10">
        <v>54</v>
      </c>
      <c r="Q98" s="10">
        <v>1.26</v>
      </c>
      <c r="R98" s="8" t="s">
        <v>81</v>
      </c>
    </row>
    <row r="99" spans="1:18" s="9" customFormat="1" ht="25.5" customHeight="1" x14ac:dyDescent="0.25">
      <c r="A99" s="10" t="s">
        <v>30</v>
      </c>
      <c r="B99" s="6" t="s">
        <v>84</v>
      </c>
      <c r="C99" s="10">
        <v>100</v>
      </c>
      <c r="D99" s="10">
        <v>9.1</v>
      </c>
      <c r="E99" s="10">
        <v>4.82</v>
      </c>
      <c r="F99" s="10">
        <v>27.8</v>
      </c>
      <c r="G99" s="10">
        <v>127.1</v>
      </c>
      <c r="H99" s="10">
        <v>0.05</v>
      </c>
      <c r="I99" s="10">
        <v>4.7</v>
      </c>
      <c r="J99" s="10">
        <v>3.98</v>
      </c>
      <c r="K99" s="10">
        <v>0.47</v>
      </c>
      <c r="L99" s="10">
        <v>158</v>
      </c>
      <c r="M99" s="10">
        <v>172</v>
      </c>
      <c r="N99" s="10">
        <v>22</v>
      </c>
      <c r="O99" s="10">
        <v>48</v>
      </c>
      <c r="P99" s="10">
        <v>108</v>
      </c>
      <c r="Q99" s="10">
        <v>1</v>
      </c>
      <c r="R99" s="8" t="s">
        <v>23</v>
      </c>
    </row>
    <row r="100" spans="1:18" s="9" customFormat="1" ht="16.5" customHeight="1" x14ac:dyDescent="0.25">
      <c r="A100" s="11">
        <v>2</v>
      </c>
      <c r="B100" s="11" t="s">
        <v>82</v>
      </c>
      <c r="C100" s="11">
        <v>60</v>
      </c>
      <c r="D100" s="11">
        <v>1.2</v>
      </c>
      <c r="E100" s="11">
        <v>5.0999999999999996</v>
      </c>
      <c r="F100" s="11">
        <v>5.5</v>
      </c>
      <c r="G100" s="11">
        <v>73</v>
      </c>
      <c r="H100" s="11">
        <v>0.03</v>
      </c>
      <c r="I100" s="11">
        <v>0</v>
      </c>
      <c r="J100" s="11">
        <v>0</v>
      </c>
      <c r="K100" s="11">
        <v>13</v>
      </c>
      <c r="L100" s="11">
        <v>0</v>
      </c>
      <c r="M100" s="11">
        <v>0</v>
      </c>
      <c r="N100" s="11">
        <v>34</v>
      </c>
      <c r="O100" s="11">
        <v>18</v>
      </c>
      <c r="P100" s="11">
        <v>30</v>
      </c>
      <c r="Q100" s="11">
        <v>0.93</v>
      </c>
      <c r="R100" s="10" t="s">
        <v>81</v>
      </c>
    </row>
    <row r="101" spans="1:18" s="9" customFormat="1" ht="16.5" customHeight="1" x14ac:dyDescent="0.25">
      <c r="A101" s="10">
        <v>457</v>
      </c>
      <c r="B101" s="6" t="s">
        <v>61</v>
      </c>
      <c r="C101" s="10">
        <v>200</v>
      </c>
      <c r="D101" s="10">
        <v>0.2</v>
      </c>
      <c r="E101" s="10">
        <v>0.1</v>
      </c>
      <c r="F101" s="10">
        <v>9.3000000000000007</v>
      </c>
      <c r="G101" s="10">
        <v>38</v>
      </c>
      <c r="H101" s="10">
        <v>0</v>
      </c>
      <c r="I101" s="10">
        <v>0.3</v>
      </c>
      <c r="J101" s="10">
        <v>0.09</v>
      </c>
      <c r="K101" s="10">
        <v>0.04</v>
      </c>
      <c r="L101" s="10">
        <v>0.7</v>
      </c>
      <c r="M101" s="10">
        <v>20.8</v>
      </c>
      <c r="N101" s="10">
        <v>5.0999999999999996</v>
      </c>
      <c r="O101" s="10">
        <v>4.2</v>
      </c>
      <c r="P101" s="10">
        <v>7.7</v>
      </c>
      <c r="Q101" s="10">
        <v>0.82</v>
      </c>
      <c r="R101" s="8" t="s">
        <v>81</v>
      </c>
    </row>
    <row r="102" spans="1:18" s="9" customFormat="1" ht="12.75" customHeight="1" x14ac:dyDescent="0.25">
      <c r="A102" s="10">
        <v>573</v>
      </c>
      <c r="B102" s="6" t="s">
        <v>26</v>
      </c>
      <c r="C102" s="10">
        <v>40</v>
      </c>
      <c r="D102" s="10">
        <v>3.04</v>
      </c>
      <c r="E102" s="10">
        <v>0.32</v>
      </c>
      <c r="F102" s="10">
        <v>19.68</v>
      </c>
      <c r="G102" s="10">
        <v>93.6</v>
      </c>
      <c r="H102" s="10">
        <v>0.04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8</v>
      </c>
      <c r="O102" s="10">
        <v>5.6</v>
      </c>
      <c r="P102" s="10">
        <v>26</v>
      </c>
      <c r="Q102" s="10">
        <v>0.44</v>
      </c>
      <c r="R102" s="10" t="s">
        <v>81</v>
      </c>
    </row>
    <row r="103" spans="1:18" s="9" customFormat="1" ht="12.75" x14ac:dyDescent="0.25">
      <c r="A103" s="10">
        <v>574</v>
      </c>
      <c r="B103" s="6" t="s">
        <v>35</v>
      </c>
      <c r="C103" s="10">
        <v>30</v>
      </c>
      <c r="D103" s="10">
        <v>2.4</v>
      </c>
      <c r="E103" s="10">
        <v>0.45</v>
      </c>
      <c r="F103" s="10">
        <v>12.03</v>
      </c>
      <c r="G103" s="10">
        <v>61.8</v>
      </c>
      <c r="H103" s="10">
        <v>0.08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9.9</v>
      </c>
      <c r="O103" s="10">
        <v>19.8</v>
      </c>
      <c r="P103" s="10">
        <v>70.2</v>
      </c>
      <c r="Q103" s="10">
        <v>1.32</v>
      </c>
      <c r="R103" s="10" t="s">
        <v>81</v>
      </c>
    </row>
    <row r="104" spans="1:18" s="9" customFormat="1" ht="12.75" x14ac:dyDescent="0.25">
      <c r="A104" s="32" t="s">
        <v>36</v>
      </c>
      <c r="B104" s="33"/>
      <c r="C104" s="11">
        <f>SUM(C97:C103)</f>
        <v>860</v>
      </c>
      <c r="D104" s="11">
        <f t="shared" ref="D104:Q104" si="16">SUM(D97:D103)</f>
        <v>26.279999999999994</v>
      </c>
      <c r="E104" s="11">
        <f t="shared" si="16"/>
        <v>26.250000000000004</v>
      </c>
      <c r="F104" s="11">
        <f t="shared" si="16"/>
        <v>105.13</v>
      </c>
      <c r="G104" s="11">
        <f t="shared" si="16"/>
        <v>749.9</v>
      </c>
      <c r="H104" s="11">
        <f t="shared" si="16"/>
        <v>0.56999999999999995</v>
      </c>
      <c r="I104" s="11">
        <f t="shared" si="16"/>
        <v>42.8</v>
      </c>
      <c r="J104" s="11">
        <f t="shared" si="16"/>
        <v>5.26</v>
      </c>
      <c r="K104" s="11">
        <f t="shared" si="16"/>
        <v>42.51</v>
      </c>
      <c r="L104" s="11">
        <f t="shared" si="16"/>
        <v>307.7</v>
      </c>
      <c r="M104" s="11">
        <f t="shared" si="16"/>
        <v>245.8</v>
      </c>
      <c r="N104" s="11">
        <f t="shared" si="16"/>
        <v>184.4</v>
      </c>
      <c r="O104" s="11">
        <f t="shared" si="16"/>
        <v>177.6</v>
      </c>
      <c r="P104" s="11">
        <f t="shared" si="16"/>
        <v>476.9</v>
      </c>
      <c r="Q104" s="11">
        <f t="shared" si="16"/>
        <v>8.59</v>
      </c>
      <c r="R104" s="11"/>
    </row>
    <row r="105" spans="1:18" s="9" customFormat="1" ht="12.75" x14ac:dyDescent="0.25">
      <c r="A105" s="32" t="s">
        <v>37</v>
      </c>
      <c r="B105" s="33"/>
      <c r="C105" s="11">
        <f t="shared" ref="C105:Q105" si="17">C95+C104</f>
        <v>1410</v>
      </c>
      <c r="D105" s="11">
        <f t="shared" si="17"/>
        <v>44.669999999999995</v>
      </c>
      <c r="E105" s="11">
        <f t="shared" si="17"/>
        <v>44.620000000000005</v>
      </c>
      <c r="F105" s="11">
        <f t="shared" si="17"/>
        <v>178.71</v>
      </c>
      <c r="G105" s="11">
        <f t="shared" si="17"/>
        <v>1330.8</v>
      </c>
      <c r="H105" s="11">
        <f t="shared" si="17"/>
        <v>0.96</v>
      </c>
      <c r="I105" s="11">
        <f t="shared" si="17"/>
        <v>99.8</v>
      </c>
      <c r="J105" s="11">
        <f t="shared" si="17"/>
        <v>9.2899999999999991</v>
      </c>
      <c r="K105" s="11">
        <f t="shared" si="17"/>
        <v>44.51</v>
      </c>
      <c r="L105" s="11">
        <f t="shared" si="17"/>
        <v>456.7</v>
      </c>
      <c r="M105" s="11">
        <f t="shared" si="17"/>
        <v>464.8</v>
      </c>
      <c r="N105" s="11">
        <f t="shared" si="17"/>
        <v>300.60000000000002</v>
      </c>
      <c r="O105" s="11">
        <f t="shared" si="17"/>
        <v>404.2</v>
      </c>
      <c r="P105" s="11">
        <f t="shared" si="17"/>
        <v>959.5</v>
      </c>
      <c r="Q105" s="11">
        <f t="shared" si="17"/>
        <v>16.259999999999998</v>
      </c>
      <c r="R105" s="11"/>
    </row>
    <row r="106" spans="1:18" s="9" customFormat="1" ht="12.75" x14ac:dyDescent="0.2">
      <c r="A106" s="28" t="s">
        <v>52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30"/>
    </row>
    <row r="107" spans="1:18" s="9" customFormat="1" ht="12.75" x14ac:dyDescent="0.2">
      <c r="A107" s="31" t="s">
        <v>15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s="9" customFormat="1" ht="38.25" x14ac:dyDescent="0.25">
      <c r="A108" s="6" t="s">
        <v>24</v>
      </c>
      <c r="B108" s="6" t="s">
        <v>25</v>
      </c>
      <c r="C108" s="6">
        <v>200</v>
      </c>
      <c r="D108" s="6">
        <v>8.9</v>
      </c>
      <c r="E108" s="7">
        <v>8.94</v>
      </c>
      <c r="F108" s="6">
        <v>28.05</v>
      </c>
      <c r="G108" s="6">
        <v>228</v>
      </c>
      <c r="H108" s="6">
        <v>7.0000000000000007E-2</v>
      </c>
      <c r="I108" s="6">
        <v>33.25</v>
      </c>
      <c r="J108" s="7">
        <v>1.46</v>
      </c>
      <c r="K108" s="6">
        <v>0.53</v>
      </c>
      <c r="L108" s="6">
        <v>335</v>
      </c>
      <c r="M108" s="6">
        <v>156</v>
      </c>
      <c r="N108" s="6">
        <v>115</v>
      </c>
      <c r="O108" s="6">
        <v>27</v>
      </c>
      <c r="P108" s="7">
        <v>123</v>
      </c>
      <c r="Q108" s="7">
        <v>0.5</v>
      </c>
      <c r="R108" s="8" t="s">
        <v>23</v>
      </c>
    </row>
    <row r="109" spans="1:18" s="9" customFormat="1" ht="12.75" x14ac:dyDescent="0.25">
      <c r="A109" s="10">
        <v>573</v>
      </c>
      <c r="B109" s="6" t="s">
        <v>26</v>
      </c>
      <c r="C109" s="10">
        <v>50</v>
      </c>
      <c r="D109" s="10">
        <v>3.8</v>
      </c>
      <c r="E109" s="10">
        <v>0.4</v>
      </c>
      <c r="F109" s="10">
        <v>24.6</v>
      </c>
      <c r="G109" s="10">
        <v>117</v>
      </c>
      <c r="H109" s="10">
        <v>0.05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10</v>
      </c>
      <c r="O109" s="10">
        <v>7</v>
      </c>
      <c r="P109" s="10">
        <v>33</v>
      </c>
      <c r="Q109" s="10">
        <v>0.55000000000000004</v>
      </c>
      <c r="R109" s="10" t="s">
        <v>81</v>
      </c>
    </row>
    <row r="110" spans="1:18" s="9" customFormat="1" ht="25.5" x14ac:dyDescent="0.25">
      <c r="A110" s="11">
        <v>531</v>
      </c>
      <c r="B110" s="11" t="s">
        <v>92</v>
      </c>
      <c r="C110" s="24">
        <v>100</v>
      </c>
      <c r="D110" s="11">
        <v>5.65</v>
      </c>
      <c r="E110" s="11">
        <v>9.0500000000000007</v>
      </c>
      <c r="F110" s="11">
        <v>7.7</v>
      </c>
      <c r="G110" s="11">
        <v>144</v>
      </c>
      <c r="H110" s="11">
        <v>0.05</v>
      </c>
      <c r="I110" s="11">
        <v>19</v>
      </c>
      <c r="J110" s="11">
        <v>0</v>
      </c>
      <c r="K110" s="11">
        <v>0</v>
      </c>
      <c r="L110" s="11">
        <v>0</v>
      </c>
      <c r="M110" s="11">
        <v>0</v>
      </c>
      <c r="N110" s="11">
        <v>49</v>
      </c>
      <c r="O110" s="11">
        <v>11</v>
      </c>
      <c r="P110" s="11">
        <v>85</v>
      </c>
      <c r="Q110" s="11">
        <v>0.36</v>
      </c>
      <c r="R110" s="11" t="s">
        <v>81</v>
      </c>
    </row>
    <row r="111" spans="1:18" s="9" customFormat="1" ht="24.75" customHeight="1" x14ac:dyDescent="0.25">
      <c r="A111" s="10">
        <v>348</v>
      </c>
      <c r="B111" s="6" t="s">
        <v>39</v>
      </c>
      <c r="C111" s="10">
        <v>200</v>
      </c>
      <c r="D111" s="10">
        <v>0.16</v>
      </c>
      <c r="E111" s="10">
        <v>0.16</v>
      </c>
      <c r="F111" s="10">
        <v>13.88</v>
      </c>
      <c r="G111" s="10">
        <v>97.6</v>
      </c>
      <c r="H111" s="10">
        <v>0.01</v>
      </c>
      <c r="I111" s="10">
        <v>0</v>
      </c>
      <c r="J111" s="10">
        <v>0</v>
      </c>
      <c r="K111" s="10">
        <v>23.33</v>
      </c>
      <c r="L111" s="10">
        <v>0</v>
      </c>
      <c r="M111" s="10">
        <v>0</v>
      </c>
      <c r="N111" s="10">
        <v>1395</v>
      </c>
      <c r="O111" s="10">
        <v>50.5</v>
      </c>
      <c r="P111" s="10">
        <v>225</v>
      </c>
      <c r="Q111" s="10">
        <v>41.67</v>
      </c>
      <c r="R111" s="8" t="s">
        <v>16</v>
      </c>
    </row>
    <row r="112" spans="1:18" s="9" customFormat="1" ht="12.75" x14ac:dyDescent="0.25">
      <c r="A112" s="32" t="s">
        <v>27</v>
      </c>
      <c r="B112" s="33"/>
      <c r="C112" s="11">
        <f t="shared" ref="C112:Q112" si="18">SUM(C108:C111)</f>
        <v>550</v>
      </c>
      <c r="D112" s="11">
        <f t="shared" si="18"/>
        <v>18.510000000000002</v>
      </c>
      <c r="E112" s="11">
        <f t="shared" si="18"/>
        <v>18.55</v>
      </c>
      <c r="F112" s="11">
        <f t="shared" si="18"/>
        <v>74.23</v>
      </c>
      <c r="G112" s="11">
        <f t="shared" si="18"/>
        <v>586.6</v>
      </c>
      <c r="H112" s="11">
        <f t="shared" si="18"/>
        <v>0.18000000000000002</v>
      </c>
      <c r="I112" s="11">
        <f t="shared" si="18"/>
        <v>52.25</v>
      </c>
      <c r="J112" s="11">
        <f t="shared" si="18"/>
        <v>1.46</v>
      </c>
      <c r="K112" s="11">
        <f t="shared" si="18"/>
        <v>23.86</v>
      </c>
      <c r="L112" s="11">
        <f t="shared" si="18"/>
        <v>335</v>
      </c>
      <c r="M112" s="11">
        <f t="shared" si="18"/>
        <v>156</v>
      </c>
      <c r="N112" s="11">
        <f t="shared" si="18"/>
        <v>1569</v>
      </c>
      <c r="O112" s="11">
        <f t="shared" si="18"/>
        <v>95.5</v>
      </c>
      <c r="P112" s="11">
        <f t="shared" si="18"/>
        <v>466</v>
      </c>
      <c r="Q112" s="11">
        <f t="shared" si="18"/>
        <v>43.08</v>
      </c>
      <c r="R112" s="11"/>
    </row>
    <row r="113" spans="1:18" s="9" customFormat="1" ht="12.75" x14ac:dyDescent="0.25">
      <c r="A113" s="32" t="s">
        <v>28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3"/>
    </row>
    <row r="114" spans="1:18" s="9" customFormat="1" ht="27.75" customHeight="1" x14ac:dyDescent="0.25">
      <c r="A114" s="10" t="s">
        <v>89</v>
      </c>
      <c r="B114" s="6" t="s">
        <v>90</v>
      </c>
      <c r="C114" s="10">
        <v>250</v>
      </c>
      <c r="D114" s="10">
        <v>7.27</v>
      </c>
      <c r="E114" s="10">
        <v>12.47</v>
      </c>
      <c r="F114" s="10">
        <v>18.329999999999998</v>
      </c>
      <c r="G114" s="10">
        <v>178.25</v>
      </c>
      <c r="H114" s="10">
        <v>0.2</v>
      </c>
      <c r="I114" s="10">
        <v>861.25</v>
      </c>
      <c r="J114" s="10">
        <v>3.68</v>
      </c>
      <c r="K114" s="10">
        <v>42.25</v>
      </c>
      <c r="L114" s="10">
        <v>666.25</v>
      </c>
      <c r="M114" s="10">
        <v>1650</v>
      </c>
      <c r="N114" s="10">
        <v>210</v>
      </c>
      <c r="O114" s="10">
        <v>120</v>
      </c>
      <c r="P114" s="10">
        <v>266</v>
      </c>
      <c r="Q114" s="10">
        <v>5.44</v>
      </c>
      <c r="R114" s="8" t="s">
        <v>23</v>
      </c>
    </row>
    <row r="115" spans="1:18" s="9" customFormat="1" ht="15.75" customHeight="1" x14ac:dyDescent="0.25">
      <c r="A115" s="10" t="s">
        <v>60</v>
      </c>
      <c r="B115" s="6" t="s">
        <v>59</v>
      </c>
      <c r="C115" s="10">
        <v>230</v>
      </c>
      <c r="D115" s="10">
        <v>12.56</v>
      </c>
      <c r="E115" s="10">
        <v>12.7</v>
      </c>
      <c r="F115" s="10">
        <v>40.299999999999997</v>
      </c>
      <c r="G115" s="10">
        <v>314.60000000000002</v>
      </c>
      <c r="H115" s="10">
        <v>0.08</v>
      </c>
      <c r="I115" s="10">
        <v>147</v>
      </c>
      <c r="J115" s="10">
        <v>7.98</v>
      </c>
      <c r="K115" s="10">
        <v>2.36</v>
      </c>
      <c r="L115" s="10">
        <v>291</v>
      </c>
      <c r="M115" s="10">
        <v>383</v>
      </c>
      <c r="N115" s="10">
        <v>20</v>
      </c>
      <c r="O115" s="10">
        <v>108</v>
      </c>
      <c r="P115" s="10">
        <v>234</v>
      </c>
      <c r="Q115" s="10">
        <v>2</v>
      </c>
      <c r="R115" s="8" t="s">
        <v>23</v>
      </c>
    </row>
    <row r="116" spans="1:18" s="9" customFormat="1" ht="27" customHeight="1" x14ac:dyDescent="0.25">
      <c r="A116" s="10">
        <v>56</v>
      </c>
      <c r="B116" s="6" t="s">
        <v>97</v>
      </c>
      <c r="C116" s="10">
        <v>60</v>
      </c>
      <c r="D116" s="10">
        <v>0.69</v>
      </c>
      <c r="E116" s="10">
        <v>0.24</v>
      </c>
      <c r="F116" s="10">
        <v>5.32</v>
      </c>
      <c r="G116" s="10">
        <v>21.06</v>
      </c>
      <c r="H116" s="10">
        <v>0</v>
      </c>
      <c r="I116" s="10">
        <v>3.1</v>
      </c>
      <c r="J116" s="10">
        <v>0</v>
      </c>
      <c r="K116" s="10">
        <v>0</v>
      </c>
      <c r="L116" s="10">
        <v>0</v>
      </c>
      <c r="M116" s="10">
        <v>0</v>
      </c>
      <c r="N116" s="10">
        <v>3.45</v>
      </c>
      <c r="O116" s="10">
        <v>0.25</v>
      </c>
      <c r="P116" s="10">
        <v>0</v>
      </c>
      <c r="Q116" s="10">
        <v>0</v>
      </c>
      <c r="R116" s="8" t="s">
        <v>16</v>
      </c>
    </row>
    <row r="117" spans="1:18" s="9" customFormat="1" ht="12.75" x14ac:dyDescent="0.25">
      <c r="A117" s="10">
        <v>459</v>
      </c>
      <c r="B117" s="6" t="s">
        <v>105</v>
      </c>
      <c r="C117" s="10">
        <v>200</v>
      </c>
      <c r="D117" s="10">
        <v>0.3</v>
      </c>
      <c r="E117" s="10">
        <v>0.1</v>
      </c>
      <c r="F117" s="10">
        <v>9.5</v>
      </c>
      <c r="G117" s="10">
        <v>40</v>
      </c>
      <c r="H117" s="10">
        <v>0</v>
      </c>
      <c r="I117" s="10">
        <v>0.38</v>
      </c>
      <c r="J117" s="10">
        <v>0.1</v>
      </c>
      <c r="K117" s="10">
        <v>1</v>
      </c>
      <c r="L117" s="10">
        <v>1.3</v>
      </c>
      <c r="M117" s="10">
        <v>30.2</v>
      </c>
      <c r="N117" s="10">
        <v>7.9</v>
      </c>
      <c r="O117" s="10">
        <v>5</v>
      </c>
      <c r="P117" s="10">
        <v>9.1</v>
      </c>
      <c r="Q117" s="10">
        <v>0.87</v>
      </c>
      <c r="R117" s="8" t="s">
        <v>81</v>
      </c>
    </row>
    <row r="118" spans="1:18" s="9" customFormat="1" ht="12.75" x14ac:dyDescent="0.25">
      <c r="A118" s="10">
        <v>573</v>
      </c>
      <c r="B118" s="6" t="s">
        <v>26</v>
      </c>
      <c r="C118" s="10">
        <v>40</v>
      </c>
      <c r="D118" s="10">
        <v>3.04</v>
      </c>
      <c r="E118" s="10">
        <v>0.32</v>
      </c>
      <c r="F118" s="10">
        <v>19.68</v>
      </c>
      <c r="G118" s="10">
        <v>93.6</v>
      </c>
      <c r="H118" s="10">
        <v>0.04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8</v>
      </c>
      <c r="O118" s="10">
        <v>5.6</v>
      </c>
      <c r="P118" s="10">
        <v>26</v>
      </c>
      <c r="Q118" s="10">
        <v>0.44</v>
      </c>
      <c r="R118" s="10" t="s">
        <v>81</v>
      </c>
    </row>
    <row r="119" spans="1:18" s="9" customFormat="1" ht="12.75" x14ac:dyDescent="0.25">
      <c r="A119" s="10">
        <v>574</v>
      </c>
      <c r="B119" s="6" t="s">
        <v>35</v>
      </c>
      <c r="C119" s="10">
        <v>30</v>
      </c>
      <c r="D119" s="10">
        <v>2.4</v>
      </c>
      <c r="E119" s="10">
        <v>0.45</v>
      </c>
      <c r="F119" s="10">
        <v>12.03</v>
      </c>
      <c r="G119" s="10">
        <v>61.8</v>
      </c>
      <c r="H119" s="10">
        <v>0.08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9.9</v>
      </c>
      <c r="O119" s="10">
        <v>19.8</v>
      </c>
      <c r="P119" s="10">
        <v>70.2</v>
      </c>
      <c r="Q119" s="10">
        <v>1.32</v>
      </c>
      <c r="R119" s="10" t="s">
        <v>81</v>
      </c>
    </row>
    <row r="120" spans="1:18" s="9" customFormat="1" ht="12.75" x14ac:dyDescent="0.25">
      <c r="A120" s="32" t="s">
        <v>36</v>
      </c>
      <c r="B120" s="33"/>
      <c r="C120" s="11">
        <f t="shared" ref="C120:Q120" si="19">SUM(C114:C119)</f>
        <v>810</v>
      </c>
      <c r="D120" s="11">
        <f t="shared" si="19"/>
        <v>26.259999999999998</v>
      </c>
      <c r="E120" s="11">
        <f t="shared" si="19"/>
        <v>26.28</v>
      </c>
      <c r="F120" s="11">
        <f t="shared" si="19"/>
        <v>105.16</v>
      </c>
      <c r="G120" s="11">
        <f t="shared" si="19"/>
        <v>709.31</v>
      </c>
      <c r="H120" s="11">
        <f t="shared" si="19"/>
        <v>0.4</v>
      </c>
      <c r="I120" s="11">
        <f t="shared" si="19"/>
        <v>1011.73</v>
      </c>
      <c r="J120" s="11">
        <f t="shared" si="19"/>
        <v>11.76</v>
      </c>
      <c r="K120" s="11">
        <f t="shared" si="19"/>
        <v>45.61</v>
      </c>
      <c r="L120" s="11">
        <f t="shared" si="19"/>
        <v>958.55</v>
      </c>
      <c r="M120" s="11">
        <f t="shared" si="19"/>
        <v>2063.1999999999998</v>
      </c>
      <c r="N120" s="11">
        <f t="shared" si="19"/>
        <v>259.25</v>
      </c>
      <c r="O120" s="11">
        <f t="shared" si="19"/>
        <v>258.64999999999998</v>
      </c>
      <c r="P120" s="11">
        <f t="shared" si="19"/>
        <v>605.30000000000007</v>
      </c>
      <c r="Q120" s="11">
        <f t="shared" si="19"/>
        <v>10.07</v>
      </c>
      <c r="R120" s="11"/>
    </row>
    <row r="121" spans="1:18" s="9" customFormat="1" ht="12.75" x14ac:dyDescent="0.25">
      <c r="A121" s="32" t="s">
        <v>37</v>
      </c>
      <c r="B121" s="33"/>
      <c r="C121" s="11">
        <f t="shared" ref="C121:Q121" si="20">C112+C120</f>
        <v>1360</v>
      </c>
      <c r="D121" s="11">
        <f t="shared" si="20"/>
        <v>44.769999999999996</v>
      </c>
      <c r="E121" s="11">
        <f t="shared" si="20"/>
        <v>44.83</v>
      </c>
      <c r="F121" s="11">
        <f t="shared" si="20"/>
        <v>179.39</v>
      </c>
      <c r="G121" s="11">
        <f t="shared" si="20"/>
        <v>1295.9099999999999</v>
      </c>
      <c r="H121" s="11">
        <f t="shared" si="20"/>
        <v>0.58000000000000007</v>
      </c>
      <c r="I121" s="11">
        <f t="shared" si="20"/>
        <v>1063.98</v>
      </c>
      <c r="J121" s="11">
        <f t="shared" si="20"/>
        <v>13.219999999999999</v>
      </c>
      <c r="K121" s="11">
        <f t="shared" si="20"/>
        <v>69.47</v>
      </c>
      <c r="L121" s="11">
        <f t="shared" si="20"/>
        <v>1293.55</v>
      </c>
      <c r="M121" s="11">
        <f t="shared" si="20"/>
        <v>2219.1999999999998</v>
      </c>
      <c r="N121" s="11">
        <f t="shared" si="20"/>
        <v>1828.25</v>
      </c>
      <c r="O121" s="11">
        <f t="shared" si="20"/>
        <v>354.15</v>
      </c>
      <c r="P121" s="11">
        <f t="shared" si="20"/>
        <v>1071.3000000000002</v>
      </c>
      <c r="Q121" s="11">
        <f t="shared" si="20"/>
        <v>53.15</v>
      </c>
      <c r="R121" s="11"/>
    </row>
    <row r="122" spans="1:18" s="9" customFormat="1" ht="12.75" x14ac:dyDescent="0.2">
      <c r="A122" s="28" t="s">
        <v>54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30"/>
    </row>
    <row r="123" spans="1:18" s="9" customFormat="1" ht="12.75" x14ac:dyDescent="0.2">
      <c r="A123" s="31" t="s">
        <v>15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</row>
    <row r="124" spans="1:18" s="9" customFormat="1" ht="27" customHeight="1" x14ac:dyDescent="0.25">
      <c r="A124" s="10">
        <v>166</v>
      </c>
      <c r="B124" s="6" t="s">
        <v>47</v>
      </c>
      <c r="C124" s="10">
        <v>200</v>
      </c>
      <c r="D124" s="10">
        <v>6.14</v>
      </c>
      <c r="E124" s="10">
        <v>7.66</v>
      </c>
      <c r="F124" s="10">
        <v>22.85</v>
      </c>
      <c r="G124" s="10">
        <v>243.08</v>
      </c>
      <c r="H124" s="10">
        <v>0.06</v>
      </c>
      <c r="I124" s="10">
        <v>0</v>
      </c>
      <c r="J124" s="10">
        <v>0</v>
      </c>
      <c r="K124" s="10">
        <v>1.69</v>
      </c>
      <c r="L124" s="10">
        <v>0</v>
      </c>
      <c r="M124" s="10">
        <v>0</v>
      </c>
      <c r="N124" s="10">
        <v>24.62</v>
      </c>
      <c r="O124" s="10">
        <v>41.54</v>
      </c>
      <c r="P124" s="10">
        <v>118.46</v>
      </c>
      <c r="Q124" s="10">
        <v>0.56999999999999995</v>
      </c>
      <c r="R124" s="8" t="s">
        <v>16</v>
      </c>
    </row>
    <row r="125" spans="1:18" s="9" customFormat="1" ht="25.5" customHeight="1" x14ac:dyDescent="0.25">
      <c r="A125" s="10" t="s">
        <v>48</v>
      </c>
      <c r="B125" s="6" t="s">
        <v>83</v>
      </c>
      <c r="C125" s="10">
        <v>100</v>
      </c>
      <c r="D125" s="10">
        <v>8.98</v>
      </c>
      <c r="E125" s="10">
        <v>11.02</v>
      </c>
      <c r="F125" s="10">
        <v>20.100000000000001</v>
      </c>
      <c r="G125" s="10">
        <v>147.1</v>
      </c>
      <c r="H125" s="10">
        <v>0.05</v>
      </c>
      <c r="I125" s="10">
        <v>4.7</v>
      </c>
      <c r="J125" s="10">
        <v>3.98</v>
      </c>
      <c r="K125" s="10">
        <v>0.47</v>
      </c>
      <c r="L125" s="10">
        <v>158</v>
      </c>
      <c r="M125" s="10">
        <v>172</v>
      </c>
      <c r="N125" s="10">
        <v>22</v>
      </c>
      <c r="O125" s="10">
        <v>48</v>
      </c>
      <c r="P125" s="10">
        <v>108</v>
      </c>
      <c r="Q125" s="10">
        <v>1</v>
      </c>
      <c r="R125" s="8" t="s">
        <v>23</v>
      </c>
    </row>
    <row r="126" spans="1:18" s="9" customFormat="1" ht="25.5" x14ac:dyDescent="0.25">
      <c r="A126" s="10">
        <v>457</v>
      </c>
      <c r="B126" s="6" t="s">
        <v>72</v>
      </c>
      <c r="C126" s="10">
        <v>200</v>
      </c>
      <c r="D126" s="10">
        <v>0.2</v>
      </c>
      <c r="E126" s="10">
        <v>0.1</v>
      </c>
      <c r="F126" s="10">
        <v>9.3000000000000007</v>
      </c>
      <c r="G126" s="10">
        <v>38</v>
      </c>
      <c r="H126" s="10">
        <v>0</v>
      </c>
      <c r="I126" s="10">
        <v>0.3</v>
      </c>
      <c r="J126" s="10">
        <v>0.09</v>
      </c>
      <c r="K126" s="10">
        <v>0.04</v>
      </c>
      <c r="L126" s="10">
        <v>0.7</v>
      </c>
      <c r="M126" s="10">
        <v>20.8</v>
      </c>
      <c r="N126" s="10">
        <v>5.0999999999999996</v>
      </c>
      <c r="O126" s="10">
        <v>4.2</v>
      </c>
      <c r="P126" s="10">
        <v>7.7</v>
      </c>
      <c r="Q126" s="10">
        <v>0.82</v>
      </c>
      <c r="R126" s="8" t="s">
        <v>81</v>
      </c>
    </row>
    <row r="127" spans="1:18" s="9" customFormat="1" ht="12.75" x14ac:dyDescent="0.25">
      <c r="A127" s="10">
        <v>573</v>
      </c>
      <c r="B127" s="6" t="s">
        <v>26</v>
      </c>
      <c r="C127" s="10">
        <v>50</v>
      </c>
      <c r="D127" s="10">
        <v>3.8</v>
      </c>
      <c r="E127" s="10">
        <v>0.4</v>
      </c>
      <c r="F127" s="10">
        <v>24.6</v>
      </c>
      <c r="G127" s="10">
        <v>117</v>
      </c>
      <c r="H127" s="10">
        <v>0.05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10</v>
      </c>
      <c r="O127" s="10">
        <v>7</v>
      </c>
      <c r="P127" s="10">
        <v>33</v>
      </c>
      <c r="Q127" s="10">
        <v>0.55000000000000004</v>
      </c>
      <c r="R127" s="10" t="s">
        <v>81</v>
      </c>
    </row>
    <row r="128" spans="1:18" s="9" customFormat="1" ht="12.75" x14ac:dyDescent="0.25">
      <c r="A128" s="32" t="s">
        <v>27</v>
      </c>
      <c r="B128" s="33"/>
      <c r="C128" s="11">
        <f t="shared" ref="C128:Q128" si="21">SUM(C124:C127)</f>
        <v>550</v>
      </c>
      <c r="D128" s="11">
        <f t="shared" si="21"/>
        <v>19.12</v>
      </c>
      <c r="E128" s="11">
        <f t="shared" si="21"/>
        <v>19.18</v>
      </c>
      <c r="F128" s="11">
        <f t="shared" si="21"/>
        <v>76.849999999999994</v>
      </c>
      <c r="G128" s="11">
        <f t="shared" si="21"/>
        <v>545.18000000000006</v>
      </c>
      <c r="H128" s="11">
        <f t="shared" si="21"/>
        <v>0.16</v>
      </c>
      <c r="I128" s="11">
        <f t="shared" si="21"/>
        <v>5</v>
      </c>
      <c r="J128" s="11">
        <f t="shared" si="21"/>
        <v>4.07</v>
      </c>
      <c r="K128" s="11">
        <f t="shared" si="21"/>
        <v>2.2000000000000002</v>
      </c>
      <c r="L128" s="11">
        <f t="shared" si="21"/>
        <v>158.69999999999999</v>
      </c>
      <c r="M128" s="11">
        <f t="shared" si="21"/>
        <v>192.8</v>
      </c>
      <c r="N128" s="11">
        <f t="shared" si="21"/>
        <v>61.720000000000006</v>
      </c>
      <c r="O128" s="11">
        <f t="shared" si="21"/>
        <v>100.74</v>
      </c>
      <c r="P128" s="11">
        <f t="shared" si="21"/>
        <v>267.15999999999997</v>
      </c>
      <c r="Q128" s="11">
        <f t="shared" si="21"/>
        <v>2.9399999999999995</v>
      </c>
      <c r="R128" s="11"/>
    </row>
    <row r="129" spans="1:18" s="9" customFormat="1" ht="15.75" customHeight="1" x14ac:dyDescent="0.25">
      <c r="A129" s="32" t="s">
        <v>28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3"/>
    </row>
    <row r="130" spans="1:18" s="9" customFormat="1" ht="38.25" x14ac:dyDescent="0.25">
      <c r="A130" s="10" t="s">
        <v>45</v>
      </c>
      <c r="B130" s="6" t="s">
        <v>115</v>
      </c>
      <c r="C130" s="10">
        <v>250</v>
      </c>
      <c r="D130" s="10">
        <v>6.48</v>
      </c>
      <c r="E130" s="10">
        <v>8.48</v>
      </c>
      <c r="F130" s="10">
        <v>31.37</v>
      </c>
      <c r="G130" s="10">
        <v>178.25</v>
      </c>
      <c r="H130" s="10">
        <v>0.2</v>
      </c>
      <c r="I130" s="10">
        <v>861.25</v>
      </c>
      <c r="J130" s="10">
        <v>3.68</v>
      </c>
      <c r="K130" s="10">
        <v>42.25</v>
      </c>
      <c r="L130" s="10">
        <v>666.25</v>
      </c>
      <c r="M130" s="10">
        <v>1650</v>
      </c>
      <c r="N130" s="10">
        <v>210</v>
      </c>
      <c r="O130" s="10">
        <v>120</v>
      </c>
      <c r="P130" s="10">
        <v>266</v>
      </c>
      <c r="Q130" s="10">
        <v>5.44</v>
      </c>
      <c r="R130" s="8" t="s">
        <v>23</v>
      </c>
    </row>
    <row r="131" spans="1:18" s="9" customFormat="1" ht="25.5" x14ac:dyDescent="0.25">
      <c r="A131" s="10">
        <v>377</v>
      </c>
      <c r="B131" s="6" t="s">
        <v>65</v>
      </c>
      <c r="C131" s="10">
        <v>180</v>
      </c>
      <c r="D131" s="10">
        <v>4.8600000000000003</v>
      </c>
      <c r="E131" s="10">
        <v>8.1</v>
      </c>
      <c r="F131" s="10">
        <v>11.44</v>
      </c>
      <c r="G131" s="10">
        <v>126</v>
      </c>
      <c r="H131" s="10">
        <v>0.14000000000000001</v>
      </c>
      <c r="I131" s="10">
        <v>36</v>
      </c>
      <c r="J131" s="10">
        <v>2.36</v>
      </c>
      <c r="K131" s="10">
        <v>4.32</v>
      </c>
      <c r="L131" s="10">
        <v>193.2</v>
      </c>
      <c r="M131" s="10">
        <v>748.8</v>
      </c>
      <c r="N131" s="10">
        <v>45</v>
      </c>
      <c r="O131" s="10">
        <v>28.8</v>
      </c>
      <c r="P131" s="10">
        <v>88.2</v>
      </c>
      <c r="Q131" s="10">
        <v>0.99</v>
      </c>
      <c r="R131" s="8" t="s">
        <v>81</v>
      </c>
    </row>
    <row r="132" spans="1:18" s="9" customFormat="1" ht="27.75" customHeight="1" x14ac:dyDescent="0.25">
      <c r="A132" s="10">
        <v>299</v>
      </c>
      <c r="B132" s="6" t="s">
        <v>102</v>
      </c>
      <c r="C132" s="10">
        <v>100</v>
      </c>
      <c r="D132" s="10">
        <v>6.4</v>
      </c>
      <c r="E132" s="10">
        <v>5.35</v>
      </c>
      <c r="F132" s="10">
        <v>7.42</v>
      </c>
      <c r="G132" s="10">
        <v>103</v>
      </c>
      <c r="H132" s="10">
        <v>0.06</v>
      </c>
      <c r="I132" s="10">
        <v>10</v>
      </c>
      <c r="J132" s="10">
        <v>0</v>
      </c>
      <c r="K132" s="10">
        <v>2</v>
      </c>
      <c r="L132" s="10">
        <v>0</v>
      </c>
      <c r="M132" s="10">
        <v>0</v>
      </c>
      <c r="N132" s="10">
        <v>34</v>
      </c>
      <c r="O132" s="10">
        <v>31</v>
      </c>
      <c r="P132" s="10">
        <v>165</v>
      </c>
      <c r="Q132" s="8">
        <v>0.74</v>
      </c>
      <c r="R132" s="8" t="s">
        <v>81</v>
      </c>
    </row>
    <row r="133" spans="1:18" s="9" customFormat="1" ht="17.25" customHeight="1" x14ac:dyDescent="0.25">
      <c r="A133" s="10">
        <v>84</v>
      </c>
      <c r="B133" s="6" t="s">
        <v>111</v>
      </c>
      <c r="C133" s="10">
        <v>60</v>
      </c>
      <c r="D133" s="10">
        <v>1</v>
      </c>
      <c r="E133" s="10">
        <v>2</v>
      </c>
      <c r="F133" s="10">
        <v>3.1</v>
      </c>
      <c r="G133" s="10">
        <v>70</v>
      </c>
      <c r="H133" s="10">
        <v>0.03</v>
      </c>
      <c r="I133" s="14">
        <v>0</v>
      </c>
      <c r="J133" s="14">
        <v>0</v>
      </c>
      <c r="K133" s="14">
        <v>0</v>
      </c>
      <c r="L133" s="14">
        <v>17</v>
      </c>
      <c r="M133" s="14">
        <v>0</v>
      </c>
      <c r="N133" s="14">
        <v>32</v>
      </c>
      <c r="O133" s="14">
        <v>14</v>
      </c>
      <c r="P133" s="10">
        <v>28</v>
      </c>
      <c r="Q133" s="10">
        <v>0.5</v>
      </c>
      <c r="R133" s="6" t="s">
        <v>112</v>
      </c>
    </row>
    <row r="134" spans="1:18" s="9" customFormat="1" ht="24.75" customHeight="1" x14ac:dyDescent="0.25">
      <c r="A134" s="10" t="s">
        <v>33</v>
      </c>
      <c r="B134" s="6" t="s">
        <v>34</v>
      </c>
      <c r="C134" s="10">
        <v>200</v>
      </c>
      <c r="D134" s="10">
        <v>1</v>
      </c>
      <c r="E134" s="10">
        <v>0.5</v>
      </c>
      <c r="F134" s="10">
        <v>15.8</v>
      </c>
      <c r="G134" s="10">
        <v>81</v>
      </c>
      <c r="H134" s="10">
        <v>0</v>
      </c>
      <c r="I134" s="10">
        <v>15</v>
      </c>
      <c r="J134" s="10">
        <v>0.05</v>
      </c>
      <c r="K134" s="10">
        <v>0</v>
      </c>
      <c r="L134" s="10">
        <v>0</v>
      </c>
      <c r="M134" s="10">
        <v>0</v>
      </c>
      <c r="N134" s="10">
        <v>50</v>
      </c>
      <c r="O134" s="10">
        <v>2</v>
      </c>
      <c r="P134" s="10">
        <v>4</v>
      </c>
      <c r="Q134" s="10">
        <v>0.1</v>
      </c>
      <c r="R134" s="8" t="s">
        <v>23</v>
      </c>
    </row>
    <row r="135" spans="1:18" s="9" customFormat="1" ht="12.75" customHeight="1" x14ac:dyDescent="0.25">
      <c r="A135" s="10">
        <v>573</v>
      </c>
      <c r="B135" s="6" t="s">
        <v>26</v>
      </c>
      <c r="C135" s="10">
        <v>40</v>
      </c>
      <c r="D135" s="10">
        <v>3.04</v>
      </c>
      <c r="E135" s="10">
        <v>0.32</v>
      </c>
      <c r="F135" s="10">
        <v>19.68</v>
      </c>
      <c r="G135" s="10">
        <v>93.6</v>
      </c>
      <c r="H135" s="10">
        <v>0.04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8</v>
      </c>
      <c r="O135" s="10">
        <v>5.6</v>
      </c>
      <c r="P135" s="10">
        <v>26</v>
      </c>
      <c r="Q135" s="10">
        <v>0.44</v>
      </c>
      <c r="R135" s="10" t="s">
        <v>81</v>
      </c>
    </row>
    <row r="136" spans="1:18" s="9" customFormat="1" ht="12.75" x14ac:dyDescent="0.25">
      <c r="A136" s="10">
        <v>574</v>
      </c>
      <c r="B136" s="6" t="s">
        <v>35</v>
      </c>
      <c r="C136" s="10">
        <v>30</v>
      </c>
      <c r="D136" s="10">
        <v>2.4</v>
      </c>
      <c r="E136" s="10">
        <v>0.45</v>
      </c>
      <c r="F136" s="10">
        <v>12.03</v>
      </c>
      <c r="G136" s="10">
        <v>61.8</v>
      </c>
      <c r="H136" s="10">
        <v>0.08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9.9</v>
      </c>
      <c r="O136" s="10">
        <v>19.8</v>
      </c>
      <c r="P136" s="10">
        <v>70.2</v>
      </c>
      <c r="Q136" s="10">
        <v>1.32</v>
      </c>
      <c r="R136" s="10" t="s">
        <v>81</v>
      </c>
    </row>
    <row r="137" spans="1:18" s="9" customFormat="1" ht="12.75" x14ac:dyDescent="0.25">
      <c r="A137" s="32" t="s">
        <v>36</v>
      </c>
      <c r="B137" s="33"/>
      <c r="C137" s="11">
        <f t="shared" ref="C137:Q137" si="22">SUM(C130:C136)</f>
        <v>860</v>
      </c>
      <c r="D137" s="11">
        <f t="shared" si="22"/>
        <v>25.18</v>
      </c>
      <c r="E137" s="11">
        <f t="shared" si="22"/>
        <v>25.2</v>
      </c>
      <c r="F137" s="11">
        <f t="shared" si="22"/>
        <v>100.84</v>
      </c>
      <c r="G137" s="11">
        <f t="shared" si="22"/>
        <v>713.65</v>
      </c>
      <c r="H137" s="11">
        <f t="shared" si="22"/>
        <v>0.55000000000000004</v>
      </c>
      <c r="I137" s="11">
        <f t="shared" si="22"/>
        <v>922.25</v>
      </c>
      <c r="J137" s="11">
        <f t="shared" si="22"/>
        <v>6.09</v>
      </c>
      <c r="K137" s="11">
        <f t="shared" si="22"/>
        <v>48.57</v>
      </c>
      <c r="L137" s="11">
        <f t="shared" si="22"/>
        <v>876.45</v>
      </c>
      <c r="M137" s="11">
        <f t="shared" si="22"/>
        <v>2398.8000000000002</v>
      </c>
      <c r="N137" s="11">
        <f t="shared" si="22"/>
        <v>388.9</v>
      </c>
      <c r="O137" s="11">
        <f t="shared" si="22"/>
        <v>221.20000000000002</v>
      </c>
      <c r="P137" s="11">
        <f t="shared" si="22"/>
        <v>647.40000000000009</v>
      </c>
      <c r="Q137" s="11">
        <f t="shared" si="22"/>
        <v>9.5300000000000011</v>
      </c>
      <c r="R137" s="11"/>
    </row>
    <row r="138" spans="1:18" s="9" customFormat="1" ht="15.75" customHeight="1" x14ac:dyDescent="0.25">
      <c r="A138" s="32" t="s">
        <v>37</v>
      </c>
      <c r="B138" s="33"/>
      <c r="C138" s="11">
        <f t="shared" ref="C138:Q138" si="23">C128+C137</f>
        <v>1410</v>
      </c>
      <c r="D138" s="11">
        <f t="shared" si="23"/>
        <v>44.3</v>
      </c>
      <c r="E138" s="11">
        <f t="shared" si="23"/>
        <v>44.379999999999995</v>
      </c>
      <c r="F138" s="11">
        <f t="shared" si="23"/>
        <v>177.69</v>
      </c>
      <c r="G138" s="11">
        <f t="shared" si="23"/>
        <v>1258.83</v>
      </c>
      <c r="H138" s="11">
        <f t="shared" si="23"/>
        <v>0.71000000000000008</v>
      </c>
      <c r="I138" s="11">
        <f t="shared" si="23"/>
        <v>927.25</v>
      </c>
      <c r="J138" s="11">
        <f t="shared" si="23"/>
        <v>10.16</v>
      </c>
      <c r="K138" s="11">
        <f t="shared" si="23"/>
        <v>50.77</v>
      </c>
      <c r="L138" s="11">
        <f t="shared" si="23"/>
        <v>1035.1500000000001</v>
      </c>
      <c r="M138" s="11">
        <f t="shared" si="23"/>
        <v>2591.6000000000004</v>
      </c>
      <c r="N138" s="11">
        <f t="shared" si="23"/>
        <v>450.62</v>
      </c>
      <c r="O138" s="11">
        <f t="shared" si="23"/>
        <v>321.94</v>
      </c>
      <c r="P138" s="11">
        <f t="shared" si="23"/>
        <v>914.56000000000006</v>
      </c>
      <c r="Q138" s="11">
        <f t="shared" si="23"/>
        <v>12.47</v>
      </c>
      <c r="R138" s="11"/>
    </row>
    <row r="139" spans="1:18" s="9" customFormat="1" ht="15.75" customHeight="1" x14ac:dyDescent="0.2">
      <c r="A139" s="28" t="s">
        <v>56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30"/>
    </row>
    <row r="140" spans="1:18" s="9" customFormat="1" ht="15.75" customHeight="1" x14ac:dyDescent="0.2">
      <c r="A140" s="31" t="s">
        <v>15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</row>
    <row r="141" spans="1:18" s="9" customFormat="1" ht="38.25" x14ac:dyDescent="0.25">
      <c r="A141" s="10">
        <v>234</v>
      </c>
      <c r="B141" s="6" t="s">
        <v>93</v>
      </c>
      <c r="C141" s="10">
        <v>200</v>
      </c>
      <c r="D141" s="10">
        <v>5.16</v>
      </c>
      <c r="E141" s="10">
        <v>5.36</v>
      </c>
      <c r="F141" s="10">
        <v>18.14</v>
      </c>
      <c r="G141" s="10">
        <v>112.5</v>
      </c>
      <c r="H141" s="10">
        <v>0.17</v>
      </c>
      <c r="I141" s="10">
        <v>42.6</v>
      </c>
      <c r="J141" s="10">
        <v>0</v>
      </c>
      <c r="K141" s="10">
        <v>1.52</v>
      </c>
      <c r="L141" s="10">
        <v>0</v>
      </c>
      <c r="M141" s="10">
        <v>0</v>
      </c>
      <c r="N141" s="10">
        <v>158.19999999999999</v>
      </c>
      <c r="O141" s="10">
        <v>55.6</v>
      </c>
      <c r="P141" s="10">
        <v>206.6</v>
      </c>
      <c r="Q141" s="10">
        <v>1.25</v>
      </c>
      <c r="R141" s="10" t="s">
        <v>81</v>
      </c>
    </row>
    <row r="142" spans="1:18" s="15" customFormat="1" ht="24.75" customHeight="1" x14ac:dyDescent="0.25">
      <c r="A142" s="10">
        <v>526</v>
      </c>
      <c r="B142" s="6" t="s">
        <v>95</v>
      </c>
      <c r="C142" s="10">
        <v>150</v>
      </c>
      <c r="D142" s="10">
        <v>12</v>
      </c>
      <c r="E142" s="10">
        <v>12</v>
      </c>
      <c r="F142" s="10">
        <v>44.8</v>
      </c>
      <c r="G142" s="10">
        <v>329</v>
      </c>
      <c r="H142" s="10">
        <v>0.17</v>
      </c>
      <c r="I142" s="10">
        <v>64</v>
      </c>
      <c r="J142" s="10">
        <v>2.29</v>
      </c>
      <c r="K142" s="10">
        <v>0.6</v>
      </c>
      <c r="L142" s="10">
        <v>639</v>
      </c>
      <c r="M142" s="10">
        <v>306.10000000000002</v>
      </c>
      <c r="N142" s="10">
        <v>117</v>
      </c>
      <c r="O142" s="10">
        <v>25</v>
      </c>
      <c r="P142" s="10">
        <v>156</v>
      </c>
      <c r="Q142" s="10">
        <v>1.3</v>
      </c>
      <c r="R142" s="10" t="s">
        <v>81</v>
      </c>
    </row>
    <row r="143" spans="1:18" s="15" customFormat="1" x14ac:dyDescent="0.25">
      <c r="A143" s="10">
        <v>648</v>
      </c>
      <c r="B143" s="6" t="s">
        <v>98</v>
      </c>
      <c r="C143" s="10">
        <v>200</v>
      </c>
      <c r="D143" s="10">
        <v>1.24</v>
      </c>
      <c r="E143" s="10">
        <v>1.08</v>
      </c>
      <c r="F143" s="10">
        <v>10.68</v>
      </c>
      <c r="G143" s="10">
        <v>145.08000000000001</v>
      </c>
      <c r="H143" s="10">
        <v>0</v>
      </c>
      <c r="I143" s="10">
        <v>0</v>
      </c>
      <c r="J143" s="10">
        <v>0</v>
      </c>
      <c r="K143" s="10">
        <v>80</v>
      </c>
      <c r="L143" s="10">
        <v>0</v>
      </c>
      <c r="M143" s="10">
        <v>0</v>
      </c>
      <c r="N143" s="10">
        <v>8.1999999999999993</v>
      </c>
      <c r="O143" s="10">
        <v>0.96</v>
      </c>
      <c r="P143" s="10">
        <v>6.42</v>
      </c>
      <c r="Q143" s="10">
        <v>0.28000000000000003</v>
      </c>
      <c r="R143" s="10" t="s">
        <v>16</v>
      </c>
    </row>
    <row r="144" spans="1:18" s="15" customFormat="1" ht="14.25" customHeight="1" x14ac:dyDescent="0.25">
      <c r="A144" s="32" t="s">
        <v>27</v>
      </c>
      <c r="B144" s="33"/>
      <c r="C144" s="11">
        <f t="shared" ref="C144:Q144" si="24">SUM(C141:C143)</f>
        <v>550</v>
      </c>
      <c r="D144" s="11">
        <f t="shared" si="24"/>
        <v>18.399999999999999</v>
      </c>
      <c r="E144" s="11">
        <f t="shared" si="24"/>
        <v>18.439999999999998</v>
      </c>
      <c r="F144" s="11">
        <f t="shared" si="24"/>
        <v>73.62</v>
      </c>
      <c r="G144" s="11">
        <f t="shared" si="24"/>
        <v>586.58000000000004</v>
      </c>
      <c r="H144" s="11">
        <f t="shared" si="24"/>
        <v>0.34</v>
      </c>
      <c r="I144" s="11">
        <f t="shared" si="24"/>
        <v>106.6</v>
      </c>
      <c r="J144" s="11">
        <f t="shared" si="24"/>
        <v>2.29</v>
      </c>
      <c r="K144" s="11">
        <f t="shared" si="24"/>
        <v>82.12</v>
      </c>
      <c r="L144" s="11">
        <f t="shared" si="24"/>
        <v>639</v>
      </c>
      <c r="M144" s="11">
        <f t="shared" si="24"/>
        <v>306.10000000000002</v>
      </c>
      <c r="N144" s="11">
        <f t="shared" si="24"/>
        <v>283.39999999999998</v>
      </c>
      <c r="O144" s="11">
        <f t="shared" si="24"/>
        <v>81.559999999999988</v>
      </c>
      <c r="P144" s="11">
        <f t="shared" si="24"/>
        <v>369.02000000000004</v>
      </c>
      <c r="Q144" s="11">
        <f t="shared" si="24"/>
        <v>2.83</v>
      </c>
      <c r="R144" s="11"/>
    </row>
    <row r="145" spans="1:18" s="15" customFormat="1" x14ac:dyDescent="0.25">
      <c r="A145" s="32" t="s">
        <v>28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3"/>
    </row>
    <row r="146" spans="1:18" s="15" customFormat="1" ht="25.5" x14ac:dyDescent="0.25">
      <c r="A146" s="10">
        <v>113</v>
      </c>
      <c r="B146" s="6" t="s">
        <v>50</v>
      </c>
      <c r="C146" s="10">
        <v>250</v>
      </c>
      <c r="D146" s="10">
        <v>3.55</v>
      </c>
      <c r="E146" s="10">
        <v>5.95</v>
      </c>
      <c r="F146" s="10">
        <v>9.98</v>
      </c>
      <c r="G146" s="10">
        <v>59.3</v>
      </c>
      <c r="H146" s="10">
        <v>0.04</v>
      </c>
      <c r="I146" s="10">
        <v>10</v>
      </c>
      <c r="J146" s="10">
        <v>0.32</v>
      </c>
      <c r="K146" s="10">
        <v>0.4</v>
      </c>
      <c r="L146" s="10">
        <v>625.64</v>
      </c>
      <c r="M146" s="10">
        <v>46.42</v>
      </c>
      <c r="N146" s="10">
        <v>22.84</v>
      </c>
      <c r="O146" s="10">
        <v>8.5399999999999991</v>
      </c>
      <c r="P146" s="10">
        <v>30.8</v>
      </c>
      <c r="Q146" s="10">
        <v>0.52</v>
      </c>
      <c r="R146" s="10" t="s">
        <v>16</v>
      </c>
    </row>
    <row r="147" spans="1:18" s="15" customFormat="1" x14ac:dyDescent="0.25">
      <c r="A147" s="10">
        <v>177</v>
      </c>
      <c r="B147" s="6" t="s">
        <v>103</v>
      </c>
      <c r="C147" s="10">
        <v>180</v>
      </c>
      <c r="D147" s="10">
        <v>8.77</v>
      </c>
      <c r="E147" s="10">
        <v>4.8499999999999996</v>
      </c>
      <c r="F147" s="10">
        <v>10.6</v>
      </c>
      <c r="G147" s="10">
        <v>142</v>
      </c>
      <c r="H147" s="10">
        <v>0.06</v>
      </c>
      <c r="I147" s="10">
        <v>46</v>
      </c>
      <c r="J147" s="10">
        <v>0.64</v>
      </c>
      <c r="K147" s="10">
        <v>12.5</v>
      </c>
      <c r="L147" s="10">
        <v>0</v>
      </c>
      <c r="M147" s="10">
        <v>0</v>
      </c>
      <c r="N147" s="10">
        <v>37.159999999999997</v>
      </c>
      <c r="O147" s="10">
        <v>16.260000000000002</v>
      </c>
      <c r="P147" s="10">
        <v>45</v>
      </c>
      <c r="Q147" s="10">
        <v>0.6</v>
      </c>
      <c r="R147" s="10" t="s">
        <v>81</v>
      </c>
    </row>
    <row r="148" spans="1:18" s="4" customFormat="1" ht="27" customHeight="1" x14ac:dyDescent="0.2">
      <c r="A148" s="10">
        <v>279</v>
      </c>
      <c r="B148" s="6" t="s">
        <v>55</v>
      </c>
      <c r="C148" s="10">
        <v>110</v>
      </c>
      <c r="D148" s="10">
        <v>5.4</v>
      </c>
      <c r="E148" s="10">
        <v>5.5</v>
      </c>
      <c r="F148" s="10">
        <v>14.65</v>
      </c>
      <c r="G148" s="10">
        <v>253</v>
      </c>
      <c r="H148" s="10">
        <v>0.13</v>
      </c>
      <c r="I148" s="10">
        <v>35.200000000000003</v>
      </c>
      <c r="J148" s="10">
        <v>8.25</v>
      </c>
      <c r="K148" s="10">
        <v>9.5</v>
      </c>
      <c r="L148" s="10">
        <v>290</v>
      </c>
      <c r="M148" s="10">
        <v>820</v>
      </c>
      <c r="N148" s="10">
        <v>25</v>
      </c>
      <c r="O148" s="10">
        <v>45</v>
      </c>
      <c r="P148" s="10">
        <v>230</v>
      </c>
      <c r="Q148" s="10">
        <v>3.4</v>
      </c>
      <c r="R148" s="8" t="s">
        <v>16</v>
      </c>
    </row>
    <row r="149" spans="1:18" s="4" customFormat="1" ht="42" customHeight="1" x14ac:dyDescent="0.2">
      <c r="A149" s="10" t="s">
        <v>31</v>
      </c>
      <c r="B149" s="6" t="s">
        <v>32</v>
      </c>
      <c r="C149" s="10">
        <v>60</v>
      </c>
      <c r="D149" s="10">
        <v>2</v>
      </c>
      <c r="E149" s="10">
        <v>8.1</v>
      </c>
      <c r="F149" s="10">
        <v>10.4</v>
      </c>
      <c r="G149" s="10">
        <v>114.4</v>
      </c>
      <c r="H149" s="10">
        <v>0.03</v>
      </c>
      <c r="I149" s="10">
        <v>163</v>
      </c>
      <c r="J149" s="10">
        <v>0.82</v>
      </c>
      <c r="K149" s="10">
        <v>46.5</v>
      </c>
      <c r="L149" s="10">
        <v>118</v>
      </c>
      <c r="M149" s="10">
        <v>330</v>
      </c>
      <c r="N149" s="10">
        <v>54</v>
      </c>
      <c r="O149" s="10">
        <v>20</v>
      </c>
      <c r="P149" s="10">
        <v>40</v>
      </c>
      <c r="Q149" s="10">
        <v>0.7</v>
      </c>
      <c r="R149" s="8" t="s">
        <v>23</v>
      </c>
    </row>
    <row r="150" spans="1:18" ht="25.5" x14ac:dyDescent="0.25">
      <c r="A150" s="10">
        <v>348</v>
      </c>
      <c r="B150" s="6" t="s">
        <v>57</v>
      </c>
      <c r="C150" s="10">
        <v>200</v>
      </c>
      <c r="D150" s="10">
        <v>0.16</v>
      </c>
      <c r="E150" s="10">
        <v>0.16</v>
      </c>
      <c r="F150" s="10">
        <v>23.88</v>
      </c>
      <c r="G150" s="10">
        <v>97.6</v>
      </c>
      <c r="H150" s="10">
        <v>0.01</v>
      </c>
      <c r="I150" s="10">
        <v>0</v>
      </c>
      <c r="J150" s="10">
        <v>0</v>
      </c>
      <c r="K150" s="10">
        <v>23.33</v>
      </c>
      <c r="L150" s="10">
        <v>0</v>
      </c>
      <c r="M150" s="10">
        <v>0</v>
      </c>
      <c r="N150" s="10">
        <v>1395</v>
      </c>
      <c r="O150" s="10">
        <v>50.5</v>
      </c>
      <c r="P150" s="10">
        <v>225</v>
      </c>
      <c r="Q150" s="10">
        <v>41.67</v>
      </c>
      <c r="R150" s="10" t="s">
        <v>16</v>
      </c>
    </row>
    <row r="151" spans="1:18" x14ac:dyDescent="0.25">
      <c r="A151" s="10">
        <v>573</v>
      </c>
      <c r="B151" s="6" t="s">
        <v>26</v>
      </c>
      <c r="C151" s="10">
        <v>40</v>
      </c>
      <c r="D151" s="10">
        <v>3.04</v>
      </c>
      <c r="E151" s="10">
        <v>0.32</v>
      </c>
      <c r="F151" s="10">
        <v>19.68</v>
      </c>
      <c r="G151" s="10">
        <v>93.6</v>
      </c>
      <c r="H151" s="10">
        <v>0.04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8</v>
      </c>
      <c r="O151" s="10">
        <v>5.6</v>
      </c>
      <c r="P151" s="10">
        <v>26</v>
      </c>
      <c r="Q151" s="10">
        <v>0.44</v>
      </c>
      <c r="R151" s="10" t="s">
        <v>81</v>
      </c>
    </row>
    <row r="152" spans="1:18" x14ac:dyDescent="0.25">
      <c r="A152" s="10">
        <v>574</v>
      </c>
      <c r="B152" s="6" t="s">
        <v>35</v>
      </c>
      <c r="C152" s="10">
        <v>30</v>
      </c>
      <c r="D152" s="10">
        <v>2.4</v>
      </c>
      <c r="E152" s="10">
        <v>0.45</v>
      </c>
      <c r="F152" s="10">
        <v>12.03</v>
      </c>
      <c r="G152" s="10">
        <v>61.8</v>
      </c>
      <c r="H152" s="10">
        <v>0.08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9.9</v>
      </c>
      <c r="O152" s="10">
        <v>19.8</v>
      </c>
      <c r="P152" s="10">
        <v>70.2</v>
      </c>
      <c r="Q152" s="10">
        <v>1.32</v>
      </c>
      <c r="R152" s="10" t="s">
        <v>81</v>
      </c>
    </row>
    <row r="153" spans="1:18" x14ac:dyDescent="0.25">
      <c r="A153" s="32" t="s">
        <v>36</v>
      </c>
      <c r="B153" s="33"/>
      <c r="C153" s="11">
        <f t="shared" ref="C153:Q153" si="25">SUM(C146:C152)</f>
        <v>870</v>
      </c>
      <c r="D153" s="11">
        <f t="shared" si="25"/>
        <v>25.319999999999997</v>
      </c>
      <c r="E153" s="11">
        <f t="shared" si="25"/>
        <v>25.33</v>
      </c>
      <c r="F153" s="11">
        <f t="shared" si="25"/>
        <v>101.22</v>
      </c>
      <c r="G153" s="11">
        <f t="shared" si="25"/>
        <v>821.7</v>
      </c>
      <c r="H153" s="11">
        <f t="shared" si="25"/>
        <v>0.39</v>
      </c>
      <c r="I153" s="11">
        <f t="shared" si="25"/>
        <v>254.2</v>
      </c>
      <c r="J153" s="11">
        <f t="shared" si="25"/>
        <v>10.030000000000001</v>
      </c>
      <c r="K153" s="11">
        <f t="shared" si="25"/>
        <v>92.23</v>
      </c>
      <c r="L153" s="11">
        <f t="shared" si="25"/>
        <v>1033.6399999999999</v>
      </c>
      <c r="M153" s="11">
        <f t="shared" si="25"/>
        <v>1196.42</v>
      </c>
      <c r="N153" s="11">
        <f t="shared" si="25"/>
        <v>1551.9</v>
      </c>
      <c r="O153" s="11">
        <f t="shared" si="25"/>
        <v>165.70000000000002</v>
      </c>
      <c r="P153" s="11">
        <f t="shared" si="25"/>
        <v>667</v>
      </c>
      <c r="Q153" s="11">
        <f t="shared" si="25"/>
        <v>48.65</v>
      </c>
      <c r="R153" s="11"/>
    </row>
    <row r="154" spans="1:18" x14ac:dyDescent="0.25">
      <c r="A154" s="32" t="s">
        <v>37</v>
      </c>
      <c r="B154" s="33"/>
      <c r="C154" s="11">
        <f t="shared" ref="C154:Q154" si="26">C144+C153</f>
        <v>1420</v>
      </c>
      <c r="D154" s="11">
        <f t="shared" si="26"/>
        <v>43.72</v>
      </c>
      <c r="E154" s="11">
        <f t="shared" si="26"/>
        <v>43.769999999999996</v>
      </c>
      <c r="F154" s="11">
        <f t="shared" si="26"/>
        <v>174.84</v>
      </c>
      <c r="G154" s="11">
        <f t="shared" si="26"/>
        <v>1408.2800000000002</v>
      </c>
      <c r="H154" s="11">
        <f t="shared" si="26"/>
        <v>0.73</v>
      </c>
      <c r="I154" s="11">
        <f t="shared" si="26"/>
        <v>360.79999999999995</v>
      </c>
      <c r="J154" s="11">
        <f t="shared" si="26"/>
        <v>12.32</v>
      </c>
      <c r="K154" s="11">
        <f t="shared" si="26"/>
        <v>174.35000000000002</v>
      </c>
      <c r="L154" s="11">
        <f t="shared" si="26"/>
        <v>1672.6399999999999</v>
      </c>
      <c r="M154" s="11">
        <f t="shared" si="26"/>
        <v>1502.52</v>
      </c>
      <c r="N154" s="11">
        <f t="shared" si="26"/>
        <v>1835.3000000000002</v>
      </c>
      <c r="O154" s="11">
        <f t="shared" si="26"/>
        <v>247.26</v>
      </c>
      <c r="P154" s="11">
        <f t="shared" si="26"/>
        <v>1036.02</v>
      </c>
      <c r="Q154" s="11">
        <f t="shared" si="26"/>
        <v>51.48</v>
      </c>
      <c r="R154" s="11"/>
    </row>
    <row r="155" spans="1:18" x14ac:dyDescent="0.25">
      <c r="A155" s="28" t="s">
        <v>58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30"/>
    </row>
    <row r="156" spans="1:18" x14ac:dyDescent="0.25">
      <c r="A156" s="31" t="s">
        <v>15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</row>
    <row r="157" spans="1:18" ht="25.5" customHeight="1" x14ac:dyDescent="0.25">
      <c r="A157" s="10">
        <v>256</v>
      </c>
      <c r="B157" s="6" t="s">
        <v>106</v>
      </c>
      <c r="C157" s="10">
        <v>200</v>
      </c>
      <c r="D157" s="10">
        <v>6.7</v>
      </c>
      <c r="E157" s="10">
        <v>6.6</v>
      </c>
      <c r="F157" s="10">
        <v>12.45</v>
      </c>
      <c r="G157" s="10">
        <v>246</v>
      </c>
      <c r="H157" s="10">
        <v>0.08</v>
      </c>
      <c r="I157" s="10">
        <v>42</v>
      </c>
      <c r="J157" s="10">
        <v>1.19</v>
      </c>
      <c r="K157" s="10">
        <v>0</v>
      </c>
      <c r="L157" s="10">
        <v>149</v>
      </c>
      <c r="M157" s="10">
        <v>53</v>
      </c>
      <c r="N157" s="10">
        <v>16</v>
      </c>
      <c r="O157" s="10">
        <v>10</v>
      </c>
      <c r="P157" s="10">
        <v>60</v>
      </c>
      <c r="Q157" s="10">
        <v>1.4</v>
      </c>
      <c r="R157" s="8" t="s">
        <v>81</v>
      </c>
    </row>
    <row r="158" spans="1:18" ht="38.25" x14ac:dyDescent="0.25">
      <c r="A158" s="10" t="s">
        <v>30</v>
      </c>
      <c r="B158" s="6" t="s">
        <v>84</v>
      </c>
      <c r="C158" s="10">
        <v>100</v>
      </c>
      <c r="D158" s="10">
        <v>8.4700000000000006</v>
      </c>
      <c r="E158" s="10">
        <v>11.89</v>
      </c>
      <c r="F158" s="10">
        <v>27.8</v>
      </c>
      <c r="G158" s="10">
        <v>127.1</v>
      </c>
      <c r="H158" s="10">
        <v>0.05</v>
      </c>
      <c r="I158" s="10">
        <v>4.7</v>
      </c>
      <c r="J158" s="10">
        <v>3.98</v>
      </c>
      <c r="K158" s="10">
        <v>0.47</v>
      </c>
      <c r="L158" s="10">
        <v>158</v>
      </c>
      <c r="M158" s="10">
        <v>172</v>
      </c>
      <c r="N158" s="10">
        <v>22</v>
      </c>
      <c r="O158" s="10">
        <v>48</v>
      </c>
      <c r="P158" s="10">
        <v>108</v>
      </c>
      <c r="Q158" s="10">
        <v>1</v>
      </c>
      <c r="R158" s="8" t="s">
        <v>23</v>
      </c>
    </row>
    <row r="159" spans="1:18" ht="25.5" x14ac:dyDescent="0.25">
      <c r="A159" s="10">
        <v>486</v>
      </c>
      <c r="B159" s="6" t="s">
        <v>94</v>
      </c>
      <c r="C159" s="10">
        <v>200</v>
      </c>
      <c r="D159" s="10">
        <v>0.1</v>
      </c>
      <c r="E159" s="10">
        <v>0.1</v>
      </c>
      <c r="F159" s="10">
        <v>11.1</v>
      </c>
      <c r="G159" s="10">
        <v>67</v>
      </c>
      <c r="H159" s="10">
        <v>0.01</v>
      </c>
      <c r="I159" s="10">
        <v>0</v>
      </c>
      <c r="J159" s="10">
        <v>0</v>
      </c>
      <c r="K159" s="10">
        <v>0.6</v>
      </c>
      <c r="L159" s="10">
        <v>0</v>
      </c>
      <c r="M159" s="10">
        <v>0</v>
      </c>
      <c r="N159" s="10">
        <v>3.4</v>
      </c>
      <c r="O159" s="10">
        <v>1.7</v>
      </c>
      <c r="P159" s="10">
        <v>2.1</v>
      </c>
      <c r="Q159" s="10">
        <v>0.46</v>
      </c>
      <c r="R159" s="8" t="s">
        <v>81</v>
      </c>
    </row>
    <row r="160" spans="1:18" x14ac:dyDescent="0.25">
      <c r="A160" s="10">
        <v>573</v>
      </c>
      <c r="B160" s="6" t="s">
        <v>26</v>
      </c>
      <c r="C160" s="10">
        <v>50</v>
      </c>
      <c r="D160" s="10">
        <v>3.8</v>
      </c>
      <c r="E160" s="10">
        <v>0.4</v>
      </c>
      <c r="F160" s="10">
        <v>24.6</v>
      </c>
      <c r="G160" s="10">
        <v>117</v>
      </c>
      <c r="H160" s="10">
        <v>0.05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10</v>
      </c>
      <c r="O160" s="10">
        <v>7</v>
      </c>
      <c r="P160" s="10">
        <v>33</v>
      </c>
      <c r="Q160" s="10">
        <v>0.55000000000000004</v>
      </c>
      <c r="R160" s="10" t="s">
        <v>81</v>
      </c>
    </row>
    <row r="161" spans="1:18" ht="19.5" customHeight="1" x14ac:dyDescent="0.25">
      <c r="A161" s="32" t="s">
        <v>27</v>
      </c>
      <c r="B161" s="33"/>
      <c r="C161" s="11">
        <f t="shared" ref="C161:Q161" si="27">SUM(C157:C160)</f>
        <v>550</v>
      </c>
      <c r="D161" s="11">
        <f t="shared" si="27"/>
        <v>19.07</v>
      </c>
      <c r="E161" s="11">
        <f t="shared" si="27"/>
        <v>18.990000000000002</v>
      </c>
      <c r="F161" s="11">
        <f>SUM(F157:F160)</f>
        <v>75.95</v>
      </c>
      <c r="G161" s="11">
        <f t="shared" si="27"/>
        <v>557.1</v>
      </c>
      <c r="H161" s="11">
        <f t="shared" si="27"/>
        <v>0.19</v>
      </c>
      <c r="I161" s="11">
        <f t="shared" si="27"/>
        <v>46.7</v>
      </c>
      <c r="J161" s="11">
        <f t="shared" si="27"/>
        <v>5.17</v>
      </c>
      <c r="K161" s="11">
        <f t="shared" si="27"/>
        <v>1.0699999999999998</v>
      </c>
      <c r="L161" s="11">
        <f t="shared" si="27"/>
        <v>307</v>
      </c>
      <c r="M161" s="11">
        <f t="shared" si="27"/>
        <v>225</v>
      </c>
      <c r="N161" s="11">
        <f t="shared" si="27"/>
        <v>51.4</v>
      </c>
      <c r="O161" s="11">
        <f t="shared" si="27"/>
        <v>66.7</v>
      </c>
      <c r="P161" s="11">
        <f t="shared" si="27"/>
        <v>203.1</v>
      </c>
      <c r="Q161" s="11">
        <f t="shared" si="27"/>
        <v>3.41</v>
      </c>
      <c r="R161" s="11"/>
    </row>
    <row r="162" spans="1:18" x14ac:dyDescent="0.25">
      <c r="A162" s="32" t="s">
        <v>28</v>
      </c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3"/>
    </row>
    <row r="163" spans="1:18" ht="38.25" x14ac:dyDescent="0.25">
      <c r="A163" s="10">
        <v>114</v>
      </c>
      <c r="B163" s="6" t="s">
        <v>79</v>
      </c>
      <c r="C163" s="10">
        <v>250</v>
      </c>
      <c r="D163" s="10">
        <v>3.84</v>
      </c>
      <c r="E163" s="10">
        <v>7.02</v>
      </c>
      <c r="F163" s="10">
        <v>16.55</v>
      </c>
      <c r="G163" s="10">
        <v>150.91999999999999</v>
      </c>
      <c r="H163" s="10">
        <v>0.04</v>
      </c>
      <c r="I163" s="10">
        <v>133.07</v>
      </c>
      <c r="J163" s="10">
        <v>0.97</v>
      </c>
      <c r="K163" s="10">
        <v>8.02</v>
      </c>
      <c r="L163" s="10">
        <v>120.5</v>
      </c>
      <c r="M163" s="10">
        <v>243.5</v>
      </c>
      <c r="N163" s="10">
        <v>31.75</v>
      </c>
      <c r="O163" s="10">
        <v>19</v>
      </c>
      <c r="P163" s="10">
        <v>50.5</v>
      </c>
      <c r="Q163" s="10">
        <v>0.62</v>
      </c>
      <c r="R163" s="8" t="s">
        <v>81</v>
      </c>
    </row>
    <row r="164" spans="1:18" x14ac:dyDescent="0.25">
      <c r="A164" s="10">
        <v>388</v>
      </c>
      <c r="B164" s="6" t="s">
        <v>107</v>
      </c>
      <c r="C164" s="10">
        <v>180</v>
      </c>
      <c r="D164" s="10">
        <v>4.87</v>
      </c>
      <c r="E164" s="10">
        <v>3.57</v>
      </c>
      <c r="F164" s="10">
        <v>20.34</v>
      </c>
      <c r="G164" s="10">
        <v>182.8</v>
      </c>
      <c r="H164" s="10">
        <v>0.42</v>
      </c>
      <c r="I164" s="10">
        <v>18</v>
      </c>
      <c r="J164" s="10">
        <v>4.68</v>
      </c>
      <c r="K164" s="10">
        <v>0</v>
      </c>
      <c r="L164" s="10">
        <v>199</v>
      </c>
      <c r="M164" s="10">
        <v>651</v>
      </c>
      <c r="N164" s="10">
        <v>81.900000000000006</v>
      </c>
      <c r="O164" s="10">
        <v>78.3</v>
      </c>
      <c r="P164" s="10">
        <v>196.2</v>
      </c>
      <c r="Q164" s="10">
        <v>6.2</v>
      </c>
      <c r="R164" s="8" t="s">
        <v>81</v>
      </c>
    </row>
    <row r="165" spans="1:18" ht="25.5" x14ac:dyDescent="0.25">
      <c r="A165" s="10">
        <v>298</v>
      </c>
      <c r="B165" s="6" t="s">
        <v>80</v>
      </c>
      <c r="C165" s="10">
        <v>110</v>
      </c>
      <c r="D165" s="10">
        <v>3.85</v>
      </c>
      <c r="E165" s="10">
        <v>5.66</v>
      </c>
      <c r="F165" s="10">
        <v>20.04</v>
      </c>
      <c r="G165" s="10">
        <v>164</v>
      </c>
      <c r="H165" s="10">
        <v>0.06</v>
      </c>
      <c r="I165" s="10">
        <v>22</v>
      </c>
      <c r="J165" s="10">
        <v>2.4700000000000002</v>
      </c>
      <c r="K165" s="10">
        <v>15.03</v>
      </c>
      <c r="L165" s="10">
        <v>74.599999999999994</v>
      </c>
      <c r="M165" s="10">
        <v>381</v>
      </c>
      <c r="N165" s="10">
        <v>45.2</v>
      </c>
      <c r="O165" s="10">
        <v>33</v>
      </c>
      <c r="P165" s="10">
        <v>133.1</v>
      </c>
      <c r="Q165" s="10">
        <v>1.23</v>
      </c>
      <c r="R165" s="10" t="s">
        <v>16</v>
      </c>
    </row>
    <row r="166" spans="1:18" ht="38.25" x14ac:dyDescent="0.25">
      <c r="A166" s="10" t="s">
        <v>77</v>
      </c>
      <c r="B166" s="6" t="s">
        <v>78</v>
      </c>
      <c r="C166" s="10">
        <v>60</v>
      </c>
      <c r="D166" s="10">
        <v>7.95</v>
      </c>
      <c r="E166" s="10">
        <v>9</v>
      </c>
      <c r="F166" s="10">
        <v>6.7</v>
      </c>
      <c r="G166" s="10">
        <v>111.9</v>
      </c>
      <c r="H166" s="10">
        <v>0.03</v>
      </c>
      <c r="I166" s="10">
        <v>121.5</v>
      </c>
      <c r="J166" s="10">
        <v>0.53</v>
      </c>
      <c r="K166" s="10">
        <v>3.76</v>
      </c>
      <c r="L166" s="10">
        <v>335</v>
      </c>
      <c r="M166" s="10">
        <v>213</v>
      </c>
      <c r="N166" s="10">
        <v>20.2</v>
      </c>
      <c r="O166" s="10">
        <v>16.100000000000001</v>
      </c>
      <c r="P166" s="10">
        <v>35.700000000000003</v>
      </c>
      <c r="Q166" s="10">
        <v>0.7</v>
      </c>
      <c r="R166" s="8" t="s">
        <v>23</v>
      </c>
    </row>
    <row r="167" spans="1:18" x14ac:dyDescent="0.25">
      <c r="A167" s="10">
        <v>457</v>
      </c>
      <c r="B167" s="6" t="s">
        <v>104</v>
      </c>
      <c r="C167" s="10">
        <v>200</v>
      </c>
      <c r="D167" s="10">
        <v>0.2</v>
      </c>
      <c r="E167" s="10">
        <v>0.1</v>
      </c>
      <c r="F167" s="10">
        <v>9.3000000000000007</v>
      </c>
      <c r="G167" s="10">
        <v>38</v>
      </c>
      <c r="H167" s="10">
        <v>0</v>
      </c>
      <c r="I167" s="10">
        <v>0.3</v>
      </c>
      <c r="J167" s="10">
        <v>0.09</v>
      </c>
      <c r="K167" s="10">
        <v>0.04</v>
      </c>
      <c r="L167" s="10">
        <v>0.7</v>
      </c>
      <c r="M167" s="10">
        <v>20.8</v>
      </c>
      <c r="N167" s="10">
        <v>5.0999999999999996</v>
      </c>
      <c r="O167" s="10">
        <v>4.2</v>
      </c>
      <c r="P167" s="10">
        <v>7.7</v>
      </c>
      <c r="Q167" s="10">
        <v>0.82</v>
      </c>
      <c r="R167" s="8" t="s">
        <v>81</v>
      </c>
    </row>
    <row r="168" spans="1:18" x14ac:dyDescent="0.25">
      <c r="A168" s="10">
        <v>573</v>
      </c>
      <c r="B168" s="6" t="s">
        <v>26</v>
      </c>
      <c r="C168" s="10">
        <v>40</v>
      </c>
      <c r="D168" s="10">
        <v>3.04</v>
      </c>
      <c r="E168" s="10">
        <v>0.32</v>
      </c>
      <c r="F168" s="10">
        <v>19.68</v>
      </c>
      <c r="G168" s="10">
        <v>93.6</v>
      </c>
      <c r="H168" s="10">
        <v>0.04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8</v>
      </c>
      <c r="O168" s="10">
        <v>5.6</v>
      </c>
      <c r="P168" s="10">
        <v>26</v>
      </c>
      <c r="Q168" s="10">
        <v>0.44</v>
      </c>
      <c r="R168" s="10" t="s">
        <v>81</v>
      </c>
    </row>
    <row r="169" spans="1:18" x14ac:dyDescent="0.25">
      <c r="A169" s="10">
        <v>574</v>
      </c>
      <c r="B169" s="6" t="s">
        <v>35</v>
      </c>
      <c r="C169" s="10">
        <v>30</v>
      </c>
      <c r="D169" s="10">
        <v>2.4</v>
      </c>
      <c r="E169" s="10">
        <v>0.45</v>
      </c>
      <c r="F169" s="10">
        <v>12.03</v>
      </c>
      <c r="G169" s="10">
        <v>61.8</v>
      </c>
      <c r="H169" s="10">
        <v>0.08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9.9</v>
      </c>
      <c r="O169" s="10">
        <v>19.8</v>
      </c>
      <c r="P169" s="10">
        <v>70.2</v>
      </c>
      <c r="Q169" s="10">
        <v>1.32</v>
      </c>
      <c r="R169" s="10" t="s">
        <v>81</v>
      </c>
    </row>
    <row r="170" spans="1:18" x14ac:dyDescent="0.25">
      <c r="A170" s="32" t="s">
        <v>36</v>
      </c>
      <c r="B170" s="33"/>
      <c r="C170" s="11">
        <f t="shared" ref="C170:Q170" si="28">SUM(C163:C169)</f>
        <v>870</v>
      </c>
      <c r="D170" s="11">
        <f t="shared" si="28"/>
        <v>26.15</v>
      </c>
      <c r="E170" s="11">
        <f t="shared" si="28"/>
        <v>26.12</v>
      </c>
      <c r="F170" s="11">
        <f t="shared" si="28"/>
        <v>104.64000000000001</v>
      </c>
      <c r="G170" s="11">
        <f t="shared" si="28"/>
        <v>803.02</v>
      </c>
      <c r="H170" s="11">
        <f t="shared" si="28"/>
        <v>0.67</v>
      </c>
      <c r="I170" s="11">
        <f t="shared" si="28"/>
        <v>294.87</v>
      </c>
      <c r="J170" s="11">
        <f t="shared" si="28"/>
        <v>8.7399999999999984</v>
      </c>
      <c r="K170" s="11">
        <f t="shared" si="28"/>
        <v>26.849999999999994</v>
      </c>
      <c r="L170" s="11">
        <f t="shared" si="28"/>
        <v>729.80000000000007</v>
      </c>
      <c r="M170" s="11">
        <f t="shared" si="28"/>
        <v>1509.3</v>
      </c>
      <c r="N170" s="11">
        <f t="shared" si="28"/>
        <v>202.05</v>
      </c>
      <c r="O170" s="11">
        <f t="shared" si="28"/>
        <v>176</v>
      </c>
      <c r="P170" s="11">
        <f t="shared" si="28"/>
        <v>519.4</v>
      </c>
      <c r="Q170" s="11">
        <f t="shared" si="28"/>
        <v>11.33</v>
      </c>
      <c r="R170" s="11"/>
    </row>
    <row r="171" spans="1:18" x14ac:dyDescent="0.25">
      <c r="A171" s="32" t="s">
        <v>37</v>
      </c>
      <c r="B171" s="33"/>
      <c r="C171" s="11">
        <f t="shared" ref="C171:Q171" si="29">C161+C170</f>
        <v>1420</v>
      </c>
      <c r="D171" s="11">
        <f t="shared" si="29"/>
        <v>45.22</v>
      </c>
      <c r="E171" s="11">
        <f t="shared" si="29"/>
        <v>45.11</v>
      </c>
      <c r="F171" s="11">
        <f t="shared" si="29"/>
        <v>180.59000000000003</v>
      </c>
      <c r="G171" s="11">
        <f t="shared" si="29"/>
        <v>1360.12</v>
      </c>
      <c r="H171" s="11">
        <f t="shared" si="29"/>
        <v>0.8600000000000001</v>
      </c>
      <c r="I171" s="11">
        <f t="shared" si="29"/>
        <v>341.57</v>
      </c>
      <c r="J171" s="11">
        <f t="shared" si="29"/>
        <v>13.909999999999998</v>
      </c>
      <c r="K171" s="11">
        <f t="shared" si="29"/>
        <v>27.919999999999995</v>
      </c>
      <c r="L171" s="11">
        <f t="shared" si="29"/>
        <v>1036.8000000000002</v>
      </c>
      <c r="M171" s="11">
        <f t="shared" si="29"/>
        <v>1734.3</v>
      </c>
      <c r="N171" s="11">
        <f t="shared" si="29"/>
        <v>253.45000000000002</v>
      </c>
      <c r="O171" s="11">
        <f t="shared" si="29"/>
        <v>242.7</v>
      </c>
      <c r="P171" s="11">
        <f t="shared" si="29"/>
        <v>722.5</v>
      </c>
      <c r="Q171" s="11">
        <f t="shared" si="29"/>
        <v>14.74</v>
      </c>
      <c r="R171" s="11"/>
    </row>
    <row r="172" spans="1:18" s="4" customFormat="1" ht="12.75" x14ac:dyDescent="0.2">
      <c r="A172" s="28" t="s">
        <v>119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30"/>
    </row>
    <row r="173" spans="1:18" s="4" customFormat="1" ht="12.75" x14ac:dyDescent="0.2">
      <c r="A173" s="31" t="s">
        <v>15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 s="9" customFormat="1" ht="25.5" customHeight="1" x14ac:dyDescent="0.25">
      <c r="A174" s="10">
        <v>230</v>
      </c>
      <c r="B174" s="6" t="s">
        <v>99</v>
      </c>
      <c r="C174" s="10">
        <v>200</v>
      </c>
      <c r="D174" s="10">
        <v>6.22</v>
      </c>
      <c r="E174" s="10">
        <v>5.4</v>
      </c>
      <c r="F174" s="10">
        <v>21.74</v>
      </c>
      <c r="G174" s="10">
        <v>209</v>
      </c>
      <c r="H174" s="10">
        <v>0.08</v>
      </c>
      <c r="I174" s="10">
        <v>40.200000000000003</v>
      </c>
      <c r="J174" s="10">
        <v>1.17</v>
      </c>
      <c r="K174" s="10">
        <v>1.38</v>
      </c>
      <c r="L174" s="10">
        <v>346</v>
      </c>
      <c r="M174" s="10">
        <v>273</v>
      </c>
      <c r="N174" s="10">
        <v>136.80000000000001</v>
      </c>
      <c r="O174" s="10">
        <v>20.399999999999999</v>
      </c>
      <c r="P174" s="10">
        <v>122.4</v>
      </c>
      <c r="Q174" s="10">
        <v>0.46</v>
      </c>
      <c r="R174" s="10" t="s">
        <v>81</v>
      </c>
    </row>
    <row r="175" spans="1:18" s="9" customFormat="1" ht="15.75" customHeight="1" x14ac:dyDescent="0.25">
      <c r="A175" s="10">
        <v>526</v>
      </c>
      <c r="B175" s="6" t="s">
        <v>74</v>
      </c>
      <c r="C175" s="10">
        <v>150</v>
      </c>
      <c r="D175" s="10">
        <v>12</v>
      </c>
      <c r="E175" s="10">
        <v>13</v>
      </c>
      <c r="F175" s="10">
        <v>42.6</v>
      </c>
      <c r="G175" s="10">
        <v>329</v>
      </c>
      <c r="H175" s="10">
        <v>0.17</v>
      </c>
      <c r="I175" s="10">
        <v>64</v>
      </c>
      <c r="J175" s="10">
        <v>2.29</v>
      </c>
      <c r="K175" s="10">
        <v>0.6</v>
      </c>
      <c r="L175" s="10">
        <v>639</v>
      </c>
      <c r="M175" s="10">
        <v>306.10000000000002</v>
      </c>
      <c r="N175" s="10">
        <v>117</v>
      </c>
      <c r="O175" s="10">
        <v>25</v>
      </c>
      <c r="P175" s="10">
        <v>156</v>
      </c>
      <c r="Q175" s="10">
        <v>1.3</v>
      </c>
      <c r="R175" s="10" t="s">
        <v>81</v>
      </c>
    </row>
    <row r="176" spans="1:18" s="9" customFormat="1" ht="25.5" customHeight="1" x14ac:dyDescent="0.25">
      <c r="A176" s="10">
        <v>457</v>
      </c>
      <c r="B176" s="6" t="s">
        <v>72</v>
      </c>
      <c r="C176" s="10">
        <v>200</v>
      </c>
      <c r="D176" s="10">
        <v>0.2</v>
      </c>
      <c r="E176" s="10">
        <v>0.1</v>
      </c>
      <c r="F176" s="10">
        <v>9.3000000000000007</v>
      </c>
      <c r="G176" s="10">
        <v>38</v>
      </c>
      <c r="H176" s="10">
        <v>0</v>
      </c>
      <c r="I176" s="10">
        <v>0.3</v>
      </c>
      <c r="J176" s="10">
        <v>0.09</v>
      </c>
      <c r="K176" s="10">
        <v>0.04</v>
      </c>
      <c r="L176" s="10">
        <v>0.7</v>
      </c>
      <c r="M176" s="10">
        <v>20.8</v>
      </c>
      <c r="N176" s="10">
        <v>5.0999999999999996</v>
      </c>
      <c r="O176" s="10">
        <v>4.2</v>
      </c>
      <c r="P176" s="10">
        <v>7.7</v>
      </c>
      <c r="Q176" s="10">
        <v>0.82</v>
      </c>
      <c r="R176" s="8" t="s">
        <v>81</v>
      </c>
    </row>
    <row r="177" spans="1:18" s="9" customFormat="1" ht="12.75" x14ac:dyDescent="0.25">
      <c r="A177" s="32" t="s">
        <v>27</v>
      </c>
      <c r="B177" s="33"/>
      <c r="C177" s="11">
        <f t="shared" ref="C177:Q177" si="30">SUM(C174:C176)</f>
        <v>550</v>
      </c>
      <c r="D177" s="11">
        <f t="shared" si="30"/>
        <v>18.419999999999998</v>
      </c>
      <c r="E177" s="11">
        <f t="shared" si="30"/>
        <v>18.5</v>
      </c>
      <c r="F177" s="11">
        <f t="shared" si="30"/>
        <v>73.64</v>
      </c>
      <c r="G177" s="11">
        <f t="shared" si="30"/>
        <v>576</v>
      </c>
      <c r="H177" s="11">
        <f t="shared" si="30"/>
        <v>0.25</v>
      </c>
      <c r="I177" s="11">
        <f t="shared" si="30"/>
        <v>104.5</v>
      </c>
      <c r="J177" s="11">
        <f t="shared" si="30"/>
        <v>3.55</v>
      </c>
      <c r="K177" s="11">
        <f t="shared" si="30"/>
        <v>2.02</v>
      </c>
      <c r="L177" s="11">
        <f t="shared" si="30"/>
        <v>985.7</v>
      </c>
      <c r="M177" s="11">
        <f t="shared" si="30"/>
        <v>599.9</v>
      </c>
      <c r="N177" s="11">
        <f t="shared" si="30"/>
        <v>258.90000000000003</v>
      </c>
      <c r="O177" s="11">
        <f t="shared" si="30"/>
        <v>49.6</v>
      </c>
      <c r="P177" s="11">
        <f t="shared" si="30"/>
        <v>286.09999999999997</v>
      </c>
      <c r="Q177" s="11">
        <f t="shared" si="30"/>
        <v>2.58</v>
      </c>
      <c r="R177" s="11"/>
    </row>
    <row r="178" spans="1:18" s="9" customFormat="1" ht="12.75" x14ac:dyDescent="0.25">
      <c r="A178" s="32" t="s">
        <v>28</v>
      </c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3"/>
    </row>
    <row r="179" spans="1:18" s="9" customFormat="1" ht="38.25" x14ac:dyDescent="0.25">
      <c r="A179" s="10" t="s">
        <v>29</v>
      </c>
      <c r="B179" s="6" t="s">
        <v>73</v>
      </c>
      <c r="C179" s="10">
        <v>250</v>
      </c>
      <c r="D179" s="10">
        <v>6.77</v>
      </c>
      <c r="E179" s="10">
        <v>7.37</v>
      </c>
      <c r="F179" s="10">
        <v>20.32</v>
      </c>
      <c r="G179" s="10">
        <v>120.07</v>
      </c>
      <c r="H179" s="10">
        <v>0.02</v>
      </c>
      <c r="I179" s="10">
        <v>135.25</v>
      </c>
      <c r="J179" s="10">
        <v>0.61</v>
      </c>
      <c r="K179" s="10">
        <v>13.45</v>
      </c>
      <c r="L179" s="10">
        <v>122.75</v>
      </c>
      <c r="M179" s="10">
        <v>229.25</v>
      </c>
      <c r="N179" s="10">
        <v>46.5</v>
      </c>
      <c r="O179" s="10">
        <v>16.25</v>
      </c>
      <c r="P179" s="10">
        <v>38.75</v>
      </c>
      <c r="Q179" s="10">
        <v>0.59</v>
      </c>
      <c r="R179" s="8" t="s">
        <v>23</v>
      </c>
    </row>
    <row r="180" spans="1:18" s="9" customFormat="1" ht="31.5" customHeight="1" x14ac:dyDescent="0.25">
      <c r="A180" s="10">
        <v>202</v>
      </c>
      <c r="B180" s="6" t="s">
        <v>43</v>
      </c>
      <c r="C180" s="10">
        <v>180</v>
      </c>
      <c r="D180" s="10">
        <v>6.62</v>
      </c>
      <c r="E180" s="10">
        <v>5.94</v>
      </c>
      <c r="F180" s="10">
        <v>18.45</v>
      </c>
      <c r="G180" s="10">
        <v>152.22</v>
      </c>
      <c r="H180" s="10">
        <v>0.25</v>
      </c>
      <c r="I180" s="10">
        <v>28.8</v>
      </c>
      <c r="J180" s="10">
        <v>3.98</v>
      </c>
      <c r="K180" s="10">
        <v>0</v>
      </c>
      <c r="L180" s="10">
        <v>149</v>
      </c>
      <c r="M180" s="10">
        <v>219</v>
      </c>
      <c r="N180" s="10">
        <v>19.98</v>
      </c>
      <c r="O180" s="10">
        <v>167.94</v>
      </c>
      <c r="P180" s="10">
        <v>252.54</v>
      </c>
      <c r="Q180" s="10">
        <v>5.65</v>
      </c>
      <c r="R180" s="8" t="s">
        <v>81</v>
      </c>
    </row>
    <row r="181" spans="1:18" s="9" customFormat="1" ht="31.5" customHeight="1" x14ac:dyDescent="0.25">
      <c r="A181" s="25">
        <v>279</v>
      </c>
      <c r="B181" s="26" t="s">
        <v>55</v>
      </c>
      <c r="C181" s="25">
        <v>110</v>
      </c>
      <c r="D181" s="25">
        <v>5.4</v>
      </c>
      <c r="E181" s="25">
        <v>6.8</v>
      </c>
      <c r="F181" s="25">
        <v>14.65</v>
      </c>
      <c r="G181" s="10">
        <v>253</v>
      </c>
      <c r="H181" s="25">
        <v>0.13</v>
      </c>
      <c r="I181" s="25">
        <v>35.200000000000003</v>
      </c>
      <c r="J181" s="25">
        <v>8.25</v>
      </c>
      <c r="K181" s="25">
        <v>9.5</v>
      </c>
      <c r="L181" s="25">
        <v>290</v>
      </c>
      <c r="M181" s="25">
        <v>820</v>
      </c>
      <c r="N181" s="25">
        <v>25</v>
      </c>
      <c r="O181" s="25">
        <v>45</v>
      </c>
      <c r="P181" s="25">
        <v>230</v>
      </c>
      <c r="Q181" s="25">
        <v>3.4</v>
      </c>
      <c r="R181" s="27" t="s">
        <v>114</v>
      </c>
    </row>
    <row r="182" spans="1:18" s="9" customFormat="1" ht="53.25" customHeight="1" x14ac:dyDescent="0.25">
      <c r="A182" s="10">
        <v>43</v>
      </c>
      <c r="B182" s="6" t="s">
        <v>108</v>
      </c>
      <c r="C182" s="10">
        <v>60</v>
      </c>
      <c r="D182" s="10">
        <v>1.3</v>
      </c>
      <c r="E182" s="10">
        <v>5.0999999999999996</v>
      </c>
      <c r="F182" s="10">
        <v>4.9000000000000004</v>
      </c>
      <c r="G182" s="10">
        <v>59</v>
      </c>
      <c r="H182" s="10">
        <v>0.04</v>
      </c>
      <c r="I182" s="10">
        <v>0</v>
      </c>
      <c r="J182" s="10">
        <v>0</v>
      </c>
      <c r="K182" s="10">
        <v>6.3</v>
      </c>
      <c r="L182" s="10">
        <v>0</v>
      </c>
      <c r="M182" s="10">
        <v>0</v>
      </c>
      <c r="N182" s="10">
        <v>9</v>
      </c>
      <c r="O182" s="10">
        <v>11.4</v>
      </c>
      <c r="P182" s="10">
        <v>27.6</v>
      </c>
      <c r="Q182" s="10">
        <v>0.42</v>
      </c>
      <c r="R182" s="8" t="s">
        <v>81</v>
      </c>
    </row>
    <row r="183" spans="1:18" s="9" customFormat="1" ht="28.5" customHeight="1" x14ac:dyDescent="0.25">
      <c r="A183" s="10" t="s">
        <v>33</v>
      </c>
      <c r="B183" s="6" t="s">
        <v>34</v>
      </c>
      <c r="C183" s="10">
        <v>200</v>
      </c>
      <c r="D183" s="10">
        <v>1</v>
      </c>
      <c r="E183" s="10">
        <v>0.5</v>
      </c>
      <c r="F183" s="10">
        <v>15.8</v>
      </c>
      <c r="G183" s="10">
        <v>81</v>
      </c>
      <c r="H183" s="10">
        <v>0</v>
      </c>
      <c r="I183" s="10">
        <v>15</v>
      </c>
      <c r="J183" s="10">
        <v>0.05</v>
      </c>
      <c r="K183" s="10">
        <v>0</v>
      </c>
      <c r="L183" s="10">
        <v>0</v>
      </c>
      <c r="M183" s="10">
        <v>0</v>
      </c>
      <c r="N183" s="10">
        <v>50</v>
      </c>
      <c r="O183" s="10">
        <v>2</v>
      </c>
      <c r="P183" s="10">
        <v>4</v>
      </c>
      <c r="Q183" s="10">
        <v>0.1</v>
      </c>
      <c r="R183" s="8" t="s">
        <v>23</v>
      </c>
    </row>
    <row r="184" spans="1:18" s="9" customFormat="1" ht="15" customHeight="1" x14ac:dyDescent="0.25">
      <c r="A184" s="10">
        <v>573</v>
      </c>
      <c r="B184" s="6" t="s">
        <v>26</v>
      </c>
      <c r="C184" s="10">
        <v>40</v>
      </c>
      <c r="D184" s="10">
        <v>3.04</v>
      </c>
      <c r="E184" s="10">
        <v>0.32</v>
      </c>
      <c r="F184" s="10">
        <v>19.68</v>
      </c>
      <c r="G184" s="10">
        <v>93.6</v>
      </c>
      <c r="H184" s="10">
        <v>0.04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8</v>
      </c>
      <c r="O184" s="10">
        <v>5.6</v>
      </c>
      <c r="P184" s="10">
        <v>26</v>
      </c>
      <c r="Q184" s="10">
        <v>0.44</v>
      </c>
      <c r="R184" s="10" t="s">
        <v>81</v>
      </c>
    </row>
    <row r="185" spans="1:18" s="9" customFormat="1" ht="15" customHeight="1" x14ac:dyDescent="0.25">
      <c r="A185" s="10">
        <v>574</v>
      </c>
      <c r="B185" s="6" t="s">
        <v>35</v>
      </c>
      <c r="C185" s="10">
        <v>30</v>
      </c>
      <c r="D185" s="10">
        <v>2.4</v>
      </c>
      <c r="E185" s="10">
        <v>0.45</v>
      </c>
      <c r="F185" s="10">
        <v>12.03</v>
      </c>
      <c r="G185" s="10">
        <v>61.8</v>
      </c>
      <c r="H185" s="10">
        <v>0.08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9.9</v>
      </c>
      <c r="O185" s="10">
        <v>19.8</v>
      </c>
      <c r="P185" s="10">
        <v>70.2</v>
      </c>
      <c r="Q185" s="10">
        <v>1.32</v>
      </c>
      <c r="R185" s="10" t="s">
        <v>81</v>
      </c>
    </row>
    <row r="186" spans="1:18" s="9" customFormat="1" ht="12.75" x14ac:dyDescent="0.25">
      <c r="A186" s="32" t="s">
        <v>36</v>
      </c>
      <c r="B186" s="33"/>
      <c r="C186" s="11">
        <f t="shared" ref="C186:Q186" si="31">SUM(C179:C185)</f>
        <v>870</v>
      </c>
      <c r="D186" s="11">
        <f t="shared" si="31"/>
        <v>26.529999999999998</v>
      </c>
      <c r="E186" s="11">
        <f t="shared" si="31"/>
        <v>26.48</v>
      </c>
      <c r="F186" s="11">
        <f t="shared" si="31"/>
        <v>105.82999999999998</v>
      </c>
      <c r="G186" s="11">
        <f t="shared" si="31"/>
        <v>820.68999999999994</v>
      </c>
      <c r="H186" s="11">
        <f t="shared" si="31"/>
        <v>0.55999999999999994</v>
      </c>
      <c r="I186" s="11">
        <f t="shared" si="31"/>
        <v>214.25</v>
      </c>
      <c r="J186" s="11">
        <f t="shared" si="31"/>
        <v>12.89</v>
      </c>
      <c r="K186" s="11">
        <f t="shared" si="31"/>
        <v>29.25</v>
      </c>
      <c r="L186" s="11">
        <f t="shared" si="31"/>
        <v>561.75</v>
      </c>
      <c r="M186" s="11">
        <f t="shared" si="31"/>
        <v>1268.25</v>
      </c>
      <c r="N186" s="11">
        <f t="shared" si="31"/>
        <v>168.38000000000002</v>
      </c>
      <c r="O186" s="11">
        <f t="shared" si="31"/>
        <v>267.99</v>
      </c>
      <c r="P186" s="11">
        <f t="shared" si="31"/>
        <v>649.09</v>
      </c>
      <c r="Q186" s="11">
        <f t="shared" si="31"/>
        <v>11.92</v>
      </c>
      <c r="R186" s="11"/>
    </row>
    <row r="187" spans="1:18" s="9" customFormat="1" ht="12.75" x14ac:dyDescent="0.25">
      <c r="A187" s="32" t="s">
        <v>37</v>
      </c>
      <c r="B187" s="33"/>
      <c r="C187" s="11">
        <f t="shared" ref="C187:Q187" si="32">C177+C186</f>
        <v>1420</v>
      </c>
      <c r="D187" s="11">
        <f t="shared" si="32"/>
        <v>44.949999999999996</v>
      </c>
      <c r="E187" s="11">
        <f t="shared" si="32"/>
        <v>44.980000000000004</v>
      </c>
      <c r="F187" s="11">
        <f t="shared" si="32"/>
        <v>179.46999999999997</v>
      </c>
      <c r="G187" s="11">
        <f t="shared" si="32"/>
        <v>1396.69</v>
      </c>
      <c r="H187" s="11">
        <f t="shared" si="32"/>
        <v>0.80999999999999994</v>
      </c>
      <c r="I187" s="11">
        <f t="shared" si="32"/>
        <v>318.75</v>
      </c>
      <c r="J187" s="11">
        <f t="shared" si="32"/>
        <v>16.440000000000001</v>
      </c>
      <c r="K187" s="11">
        <f t="shared" si="32"/>
        <v>31.27</v>
      </c>
      <c r="L187" s="11">
        <f t="shared" si="32"/>
        <v>1547.45</v>
      </c>
      <c r="M187" s="11">
        <f t="shared" si="32"/>
        <v>1868.15</v>
      </c>
      <c r="N187" s="11">
        <f t="shared" si="32"/>
        <v>427.28000000000009</v>
      </c>
      <c r="O187" s="11">
        <f t="shared" si="32"/>
        <v>317.59000000000003</v>
      </c>
      <c r="P187" s="11">
        <f t="shared" si="32"/>
        <v>935.19</v>
      </c>
      <c r="Q187" s="11">
        <f t="shared" si="32"/>
        <v>14.5</v>
      </c>
      <c r="R187" s="11"/>
    </row>
    <row r="188" spans="1:18" s="9" customFormat="1" ht="12.75" x14ac:dyDescent="0.2">
      <c r="A188" s="28" t="s">
        <v>120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30"/>
    </row>
    <row r="189" spans="1:18" s="9" customFormat="1" ht="12.75" x14ac:dyDescent="0.2">
      <c r="A189" s="31" t="s">
        <v>15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</row>
    <row r="190" spans="1:18" s="9" customFormat="1" ht="30" customHeight="1" x14ac:dyDescent="0.25">
      <c r="A190" s="10">
        <v>256</v>
      </c>
      <c r="B190" s="6" t="s">
        <v>106</v>
      </c>
      <c r="C190" s="10">
        <v>200</v>
      </c>
      <c r="D190" s="10">
        <v>6.7</v>
      </c>
      <c r="E190" s="10">
        <v>6.6</v>
      </c>
      <c r="F190" s="10">
        <v>19.399999999999999</v>
      </c>
      <c r="G190" s="10">
        <v>244</v>
      </c>
      <c r="H190" s="10">
        <v>0.08</v>
      </c>
      <c r="I190" s="10">
        <v>42</v>
      </c>
      <c r="J190" s="10">
        <v>1.19</v>
      </c>
      <c r="K190" s="10">
        <v>0</v>
      </c>
      <c r="L190" s="10">
        <v>149</v>
      </c>
      <c r="M190" s="10">
        <v>53</v>
      </c>
      <c r="N190" s="10">
        <v>16</v>
      </c>
      <c r="O190" s="10">
        <v>10</v>
      </c>
      <c r="P190" s="10">
        <v>60</v>
      </c>
      <c r="Q190" s="10">
        <v>1.4</v>
      </c>
      <c r="R190" s="8" t="s">
        <v>81</v>
      </c>
    </row>
    <row r="191" spans="1:18" s="9" customFormat="1" ht="28.5" customHeight="1" x14ac:dyDescent="0.25">
      <c r="A191" s="10" t="s">
        <v>30</v>
      </c>
      <c r="B191" s="6" t="s">
        <v>84</v>
      </c>
      <c r="C191" s="10">
        <v>100</v>
      </c>
      <c r="D191" s="10">
        <v>8.4</v>
      </c>
      <c r="E191" s="10">
        <v>11.87</v>
      </c>
      <c r="F191" s="10">
        <v>13.1</v>
      </c>
      <c r="G191" s="10">
        <v>127.1</v>
      </c>
      <c r="H191" s="10">
        <v>0.05</v>
      </c>
      <c r="I191" s="10">
        <v>4.7</v>
      </c>
      <c r="J191" s="10">
        <v>3.98</v>
      </c>
      <c r="K191" s="10">
        <v>0.47</v>
      </c>
      <c r="L191" s="10">
        <v>158</v>
      </c>
      <c r="M191" s="10">
        <v>172</v>
      </c>
      <c r="N191" s="10">
        <v>22</v>
      </c>
      <c r="O191" s="10">
        <v>48</v>
      </c>
      <c r="P191" s="10">
        <v>108</v>
      </c>
      <c r="Q191" s="10">
        <v>1</v>
      </c>
      <c r="R191" s="8" t="s">
        <v>23</v>
      </c>
    </row>
    <row r="192" spans="1:18" s="9" customFormat="1" ht="38.25" x14ac:dyDescent="0.25">
      <c r="A192" s="10">
        <v>348</v>
      </c>
      <c r="B192" s="6" t="s">
        <v>39</v>
      </c>
      <c r="C192" s="10">
        <v>200</v>
      </c>
      <c r="D192" s="10">
        <v>0.16</v>
      </c>
      <c r="E192" s="10">
        <v>0.16</v>
      </c>
      <c r="F192" s="10">
        <v>19.16</v>
      </c>
      <c r="G192" s="10">
        <v>97.6</v>
      </c>
      <c r="H192" s="10">
        <v>0.01</v>
      </c>
      <c r="I192" s="10">
        <v>0</v>
      </c>
      <c r="J192" s="10">
        <v>0</v>
      </c>
      <c r="K192" s="10">
        <v>23.33</v>
      </c>
      <c r="L192" s="10">
        <v>0</v>
      </c>
      <c r="M192" s="10">
        <v>0</v>
      </c>
      <c r="N192" s="10">
        <v>1395</v>
      </c>
      <c r="O192" s="10">
        <v>50.5</v>
      </c>
      <c r="P192" s="10">
        <v>225</v>
      </c>
      <c r="Q192" s="10">
        <v>41.67</v>
      </c>
      <c r="R192" s="8" t="s">
        <v>16</v>
      </c>
    </row>
    <row r="193" spans="1:18" s="9" customFormat="1" ht="16.5" customHeight="1" x14ac:dyDescent="0.25">
      <c r="A193" s="10">
        <v>573</v>
      </c>
      <c r="B193" s="6" t="s">
        <v>26</v>
      </c>
      <c r="C193" s="10">
        <v>50</v>
      </c>
      <c r="D193" s="10">
        <v>3.8</v>
      </c>
      <c r="E193" s="10">
        <v>0.4</v>
      </c>
      <c r="F193" s="10">
        <v>24.6</v>
      </c>
      <c r="G193" s="10">
        <v>117</v>
      </c>
      <c r="H193" s="10">
        <v>0.05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10</v>
      </c>
      <c r="O193" s="10">
        <v>7</v>
      </c>
      <c r="P193" s="10">
        <v>33</v>
      </c>
      <c r="Q193" s="10">
        <v>0.55000000000000004</v>
      </c>
      <c r="R193" s="10" t="s">
        <v>81</v>
      </c>
    </row>
    <row r="194" spans="1:18" s="9" customFormat="1" ht="12.75" customHeight="1" x14ac:dyDescent="0.25">
      <c r="A194" s="32" t="s">
        <v>27</v>
      </c>
      <c r="B194" s="33"/>
      <c r="C194" s="11">
        <f>SUM(C190:C193)</f>
        <v>550</v>
      </c>
      <c r="D194" s="11">
        <f t="shared" ref="D194:Q194" si="33">SUM(D190:D193)</f>
        <v>19.060000000000002</v>
      </c>
      <c r="E194" s="11">
        <f t="shared" si="33"/>
        <v>19.029999999999998</v>
      </c>
      <c r="F194" s="11">
        <f t="shared" si="33"/>
        <v>76.259999999999991</v>
      </c>
      <c r="G194" s="11">
        <f t="shared" si="33"/>
        <v>585.70000000000005</v>
      </c>
      <c r="H194" s="11">
        <f t="shared" si="33"/>
        <v>0.19</v>
      </c>
      <c r="I194" s="11">
        <f t="shared" si="33"/>
        <v>46.7</v>
      </c>
      <c r="J194" s="11">
        <f t="shared" si="33"/>
        <v>5.17</v>
      </c>
      <c r="K194" s="11">
        <f t="shared" si="33"/>
        <v>23.799999999999997</v>
      </c>
      <c r="L194" s="11">
        <f t="shared" si="33"/>
        <v>307</v>
      </c>
      <c r="M194" s="11">
        <f t="shared" si="33"/>
        <v>225</v>
      </c>
      <c r="N194" s="11">
        <f t="shared" si="33"/>
        <v>1443</v>
      </c>
      <c r="O194" s="11">
        <f t="shared" si="33"/>
        <v>115.5</v>
      </c>
      <c r="P194" s="11">
        <f t="shared" si="33"/>
        <v>426</v>
      </c>
      <c r="Q194" s="11">
        <f t="shared" si="33"/>
        <v>44.62</v>
      </c>
      <c r="R194" s="11"/>
    </row>
    <row r="195" spans="1:18" s="9" customFormat="1" ht="12.75" x14ac:dyDescent="0.25">
      <c r="A195" s="32" t="s">
        <v>28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3"/>
    </row>
    <row r="196" spans="1:18" s="9" customFormat="1" ht="28.5" customHeight="1" x14ac:dyDescent="0.25">
      <c r="A196" s="10" t="s">
        <v>41</v>
      </c>
      <c r="B196" s="6" t="s">
        <v>42</v>
      </c>
      <c r="C196" s="10">
        <v>250</v>
      </c>
      <c r="D196" s="10">
        <v>7.35</v>
      </c>
      <c r="E196" s="10">
        <v>9.4499999999999993</v>
      </c>
      <c r="F196" s="10">
        <v>20.350000000000001</v>
      </c>
      <c r="G196" s="10">
        <v>166.42</v>
      </c>
      <c r="H196" s="10">
        <v>0.18</v>
      </c>
      <c r="I196" s="10">
        <v>121.5</v>
      </c>
      <c r="J196" s="10">
        <v>2.08</v>
      </c>
      <c r="K196" s="10">
        <v>5.95</v>
      </c>
      <c r="L196" s="10">
        <v>119.75</v>
      </c>
      <c r="M196" s="10">
        <v>478</v>
      </c>
      <c r="N196" s="10">
        <v>33.75</v>
      </c>
      <c r="O196" s="10">
        <v>26.25</v>
      </c>
      <c r="P196" s="10">
        <v>100.5</v>
      </c>
      <c r="Q196" s="10">
        <v>1.84</v>
      </c>
      <c r="R196" s="8" t="s">
        <v>23</v>
      </c>
    </row>
    <row r="197" spans="1:18" s="9" customFormat="1" ht="29.25" customHeight="1" x14ac:dyDescent="0.25">
      <c r="A197" s="10">
        <v>377</v>
      </c>
      <c r="B197" s="6" t="s">
        <v>65</v>
      </c>
      <c r="C197" s="10">
        <v>180</v>
      </c>
      <c r="D197" s="10">
        <v>4.8600000000000003</v>
      </c>
      <c r="E197" s="10">
        <v>8.1</v>
      </c>
      <c r="F197" s="10">
        <v>11.44</v>
      </c>
      <c r="G197" s="10">
        <v>126</v>
      </c>
      <c r="H197" s="10">
        <v>0.14000000000000001</v>
      </c>
      <c r="I197" s="10">
        <v>36</v>
      </c>
      <c r="J197" s="10">
        <v>2.36</v>
      </c>
      <c r="K197" s="10">
        <v>4.32</v>
      </c>
      <c r="L197" s="10">
        <v>193.2</v>
      </c>
      <c r="M197" s="10">
        <v>748.8</v>
      </c>
      <c r="N197" s="10">
        <v>45</v>
      </c>
      <c r="O197" s="10">
        <v>28.8</v>
      </c>
      <c r="P197" s="10">
        <v>88.2</v>
      </c>
      <c r="Q197" s="10">
        <v>0.99</v>
      </c>
      <c r="R197" s="8" t="s">
        <v>81</v>
      </c>
    </row>
    <row r="198" spans="1:18" s="9" customFormat="1" ht="25.5" x14ac:dyDescent="0.25">
      <c r="A198" s="11">
        <v>310</v>
      </c>
      <c r="B198" s="11" t="s">
        <v>109</v>
      </c>
      <c r="C198" s="11">
        <v>110</v>
      </c>
      <c r="D198" s="11">
        <v>5.54</v>
      </c>
      <c r="E198" s="11">
        <v>1</v>
      </c>
      <c r="F198" s="11">
        <v>5.3</v>
      </c>
      <c r="G198" s="11">
        <v>94</v>
      </c>
      <c r="H198" s="11">
        <v>0.13</v>
      </c>
      <c r="I198" s="11">
        <v>15</v>
      </c>
      <c r="J198" s="11">
        <v>0</v>
      </c>
      <c r="K198" s="11">
        <v>2.2000000000000002</v>
      </c>
      <c r="L198" s="11">
        <v>0</v>
      </c>
      <c r="M198" s="11">
        <v>0</v>
      </c>
      <c r="N198" s="11">
        <v>44</v>
      </c>
      <c r="O198" s="11">
        <v>25</v>
      </c>
      <c r="P198" s="11">
        <v>154</v>
      </c>
      <c r="Q198" s="11">
        <v>0.81</v>
      </c>
      <c r="R198" s="10" t="s">
        <v>81</v>
      </c>
    </row>
    <row r="199" spans="1:18" s="9" customFormat="1" ht="12.75" x14ac:dyDescent="0.25">
      <c r="A199" s="11">
        <v>2</v>
      </c>
      <c r="B199" s="11" t="s">
        <v>82</v>
      </c>
      <c r="C199" s="11">
        <v>60</v>
      </c>
      <c r="D199" s="11">
        <v>1.2</v>
      </c>
      <c r="E199" s="11">
        <v>5.0999999999999996</v>
      </c>
      <c r="F199" s="11">
        <v>5.5</v>
      </c>
      <c r="G199" s="11">
        <v>73</v>
      </c>
      <c r="H199" s="11">
        <v>0.03</v>
      </c>
      <c r="I199" s="11">
        <v>0</v>
      </c>
      <c r="J199" s="11">
        <v>0</v>
      </c>
      <c r="K199" s="11">
        <v>13</v>
      </c>
      <c r="L199" s="11">
        <v>0</v>
      </c>
      <c r="M199" s="11">
        <v>0</v>
      </c>
      <c r="N199" s="11">
        <v>34</v>
      </c>
      <c r="O199" s="11">
        <v>18</v>
      </c>
      <c r="P199" s="11">
        <v>30</v>
      </c>
      <c r="Q199" s="11">
        <v>0.93</v>
      </c>
      <c r="R199" s="10" t="s">
        <v>81</v>
      </c>
    </row>
    <row r="200" spans="1:18" s="9" customFormat="1" ht="15" customHeight="1" x14ac:dyDescent="0.25">
      <c r="A200" s="12">
        <v>699</v>
      </c>
      <c r="B200" s="13" t="s">
        <v>53</v>
      </c>
      <c r="C200" s="12">
        <v>200</v>
      </c>
      <c r="D200" s="12">
        <v>0.16</v>
      </c>
      <c r="E200" s="12">
        <v>0.16</v>
      </c>
      <c r="F200" s="12">
        <v>23.88</v>
      </c>
      <c r="G200" s="12">
        <v>97.6</v>
      </c>
      <c r="H200" s="12">
        <v>0.01</v>
      </c>
      <c r="I200" s="12">
        <v>0</v>
      </c>
      <c r="J200" s="12">
        <v>0</v>
      </c>
      <c r="K200" s="12">
        <v>23.33</v>
      </c>
      <c r="L200" s="12">
        <v>0</v>
      </c>
      <c r="M200" s="12">
        <v>0</v>
      </c>
      <c r="N200" s="12">
        <v>1395</v>
      </c>
      <c r="O200" s="12">
        <v>50.5</v>
      </c>
      <c r="P200" s="12">
        <v>225</v>
      </c>
      <c r="Q200" s="12">
        <v>41.67</v>
      </c>
      <c r="R200" s="8" t="s">
        <v>16</v>
      </c>
    </row>
    <row r="201" spans="1:18" s="9" customFormat="1" ht="15" customHeight="1" x14ac:dyDescent="0.25">
      <c r="A201" s="10">
        <v>573</v>
      </c>
      <c r="B201" s="6" t="s">
        <v>26</v>
      </c>
      <c r="C201" s="10">
        <v>40</v>
      </c>
      <c r="D201" s="10">
        <v>3.04</v>
      </c>
      <c r="E201" s="10">
        <v>0.32</v>
      </c>
      <c r="F201" s="10">
        <v>19.68</v>
      </c>
      <c r="G201" s="10">
        <v>93.6</v>
      </c>
      <c r="H201" s="10">
        <v>0.04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8</v>
      </c>
      <c r="O201" s="10">
        <v>5.6</v>
      </c>
      <c r="P201" s="10">
        <v>26</v>
      </c>
      <c r="Q201" s="10">
        <v>0.44</v>
      </c>
      <c r="R201" s="10" t="s">
        <v>81</v>
      </c>
    </row>
    <row r="202" spans="1:18" s="9" customFormat="1" ht="15" customHeight="1" x14ac:dyDescent="0.25">
      <c r="A202" s="10">
        <v>574</v>
      </c>
      <c r="B202" s="6" t="s">
        <v>35</v>
      </c>
      <c r="C202" s="10">
        <v>30</v>
      </c>
      <c r="D202" s="10">
        <v>2.4</v>
      </c>
      <c r="E202" s="10">
        <v>0.45</v>
      </c>
      <c r="F202" s="10">
        <v>12.03</v>
      </c>
      <c r="G202" s="10">
        <v>61.8</v>
      </c>
      <c r="H202" s="10">
        <v>0.08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9.9</v>
      </c>
      <c r="O202" s="10">
        <v>19.8</v>
      </c>
      <c r="P202" s="10">
        <v>70.2</v>
      </c>
      <c r="Q202" s="10">
        <v>1.32</v>
      </c>
      <c r="R202" s="10" t="s">
        <v>81</v>
      </c>
    </row>
    <row r="203" spans="1:18" s="9" customFormat="1" ht="12.75" x14ac:dyDescent="0.25">
      <c r="A203" s="32" t="s">
        <v>36</v>
      </c>
      <c r="B203" s="33"/>
      <c r="C203" s="11">
        <f t="shared" ref="C203:Q203" si="34">SUM(C196:C202)</f>
        <v>870</v>
      </c>
      <c r="D203" s="11">
        <f t="shared" si="34"/>
        <v>24.549999999999997</v>
      </c>
      <c r="E203" s="11">
        <f t="shared" si="34"/>
        <v>24.58</v>
      </c>
      <c r="F203" s="11">
        <f t="shared" si="34"/>
        <v>98.18</v>
      </c>
      <c r="G203" s="11">
        <f t="shared" si="34"/>
        <v>712.42</v>
      </c>
      <c r="H203" s="11">
        <f t="shared" si="34"/>
        <v>0.61</v>
      </c>
      <c r="I203" s="11">
        <f t="shared" si="34"/>
        <v>172.5</v>
      </c>
      <c r="J203" s="11">
        <f t="shared" si="34"/>
        <v>4.4399999999999995</v>
      </c>
      <c r="K203" s="11">
        <f t="shared" si="34"/>
        <v>48.8</v>
      </c>
      <c r="L203" s="11">
        <f t="shared" si="34"/>
        <v>312.95</v>
      </c>
      <c r="M203" s="11">
        <f t="shared" si="34"/>
        <v>1226.8</v>
      </c>
      <c r="N203" s="11">
        <f t="shared" si="34"/>
        <v>1569.65</v>
      </c>
      <c r="O203" s="11">
        <f t="shared" si="34"/>
        <v>173.95000000000002</v>
      </c>
      <c r="P203" s="11">
        <f t="shared" si="34"/>
        <v>693.90000000000009</v>
      </c>
      <c r="Q203" s="11">
        <f t="shared" si="34"/>
        <v>48</v>
      </c>
      <c r="R203" s="11"/>
    </row>
    <row r="204" spans="1:18" s="9" customFormat="1" ht="12.75" customHeight="1" x14ac:dyDescent="0.25">
      <c r="A204" s="32" t="s">
        <v>37</v>
      </c>
      <c r="B204" s="33"/>
      <c r="C204" s="11">
        <f t="shared" ref="C204:Q204" si="35">C194+C203</f>
        <v>1420</v>
      </c>
      <c r="D204" s="11">
        <f t="shared" si="35"/>
        <v>43.61</v>
      </c>
      <c r="E204" s="11">
        <f t="shared" si="35"/>
        <v>43.61</v>
      </c>
      <c r="F204" s="11">
        <f t="shared" si="35"/>
        <v>174.44</v>
      </c>
      <c r="G204" s="11">
        <f t="shared" si="35"/>
        <v>1298.1199999999999</v>
      </c>
      <c r="H204" s="11">
        <f t="shared" si="35"/>
        <v>0.8</v>
      </c>
      <c r="I204" s="11">
        <f t="shared" si="35"/>
        <v>219.2</v>
      </c>
      <c r="J204" s="11">
        <f t="shared" si="35"/>
        <v>9.61</v>
      </c>
      <c r="K204" s="11">
        <f t="shared" si="35"/>
        <v>72.599999999999994</v>
      </c>
      <c r="L204" s="11">
        <f t="shared" si="35"/>
        <v>619.95000000000005</v>
      </c>
      <c r="M204" s="11">
        <f t="shared" si="35"/>
        <v>1451.8</v>
      </c>
      <c r="N204" s="11">
        <f t="shared" si="35"/>
        <v>3012.65</v>
      </c>
      <c r="O204" s="11">
        <f t="shared" si="35"/>
        <v>289.45000000000005</v>
      </c>
      <c r="P204" s="11">
        <f t="shared" si="35"/>
        <v>1119.9000000000001</v>
      </c>
      <c r="Q204" s="11">
        <f t="shared" si="35"/>
        <v>92.62</v>
      </c>
      <c r="R204" s="11"/>
    </row>
    <row r="205" spans="1:18" s="9" customFormat="1" ht="12.75" x14ac:dyDescent="0.2">
      <c r="A205" s="28" t="s">
        <v>121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30"/>
    </row>
    <row r="206" spans="1:18" s="9" customFormat="1" ht="12.75" x14ac:dyDescent="0.2">
      <c r="A206" s="31" t="s">
        <v>15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</row>
    <row r="207" spans="1:18" s="9" customFormat="1" ht="36" customHeight="1" x14ac:dyDescent="0.25">
      <c r="A207" s="10">
        <v>232</v>
      </c>
      <c r="B207" s="6" t="s">
        <v>110</v>
      </c>
      <c r="C207" s="10">
        <v>200</v>
      </c>
      <c r="D207" s="10">
        <v>8.26</v>
      </c>
      <c r="E207" s="10">
        <v>10.64</v>
      </c>
      <c r="F207" s="10">
        <v>15.26</v>
      </c>
      <c r="G207" s="10">
        <v>134.6</v>
      </c>
      <c r="H207" s="10">
        <v>0.14000000000000001</v>
      </c>
      <c r="I207" s="10">
        <v>39</v>
      </c>
      <c r="J207" s="10">
        <v>0</v>
      </c>
      <c r="K207" s="10">
        <v>1.7</v>
      </c>
      <c r="L207" s="10">
        <v>0</v>
      </c>
      <c r="M207" s="10">
        <v>0</v>
      </c>
      <c r="N207" s="10">
        <v>139.4</v>
      </c>
      <c r="O207" s="10">
        <v>37.799999999999997</v>
      </c>
      <c r="P207" s="10">
        <v>194.4</v>
      </c>
      <c r="Q207" s="10">
        <v>1.89</v>
      </c>
      <c r="R207" s="11" t="s">
        <v>81</v>
      </c>
    </row>
    <row r="208" spans="1:18" s="9" customFormat="1" ht="30.75" customHeight="1" x14ac:dyDescent="0.25">
      <c r="A208" s="25">
        <v>545</v>
      </c>
      <c r="B208" s="26" t="s">
        <v>130</v>
      </c>
      <c r="C208" s="10">
        <v>100</v>
      </c>
      <c r="D208" s="10">
        <v>5.89</v>
      </c>
      <c r="E208" s="10">
        <v>7.45</v>
      </c>
      <c r="F208" s="10">
        <v>20.3</v>
      </c>
      <c r="G208" s="10">
        <v>185</v>
      </c>
      <c r="H208" s="10">
        <v>0.12</v>
      </c>
      <c r="I208" s="10">
        <v>0.11</v>
      </c>
      <c r="J208" s="10">
        <v>34.299999999999997</v>
      </c>
      <c r="K208" s="10">
        <v>1.51</v>
      </c>
      <c r="L208" s="10">
        <v>0.19</v>
      </c>
      <c r="M208" s="10">
        <v>140.62</v>
      </c>
      <c r="N208" s="10">
        <v>98.29</v>
      </c>
      <c r="O208" s="10">
        <v>25.92</v>
      </c>
      <c r="P208" s="10">
        <v>128.01</v>
      </c>
      <c r="Q208" s="10">
        <v>1.33</v>
      </c>
      <c r="R208" s="11" t="s">
        <v>81</v>
      </c>
    </row>
    <row r="209" spans="1:18" s="9" customFormat="1" ht="38.25" x14ac:dyDescent="0.25">
      <c r="A209" s="10" t="s">
        <v>33</v>
      </c>
      <c r="B209" s="6" t="s">
        <v>71</v>
      </c>
      <c r="C209" s="10">
        <v>200</v>
      </c>
      <c r="D209" s="10">
        <v>1</v>
      </c>
      <c r="E209" s="10">
        <v>0.5</v>
      </c>
      <c r="F209" s="10">
        <v>15.8</v>
      </c>
      <c r="G209" s="10">
        <v>81</v>
      </c>
      <c r="H209" s="10">
        <v>0</v>
      </c>
      <c r="I209" s="10">
        <v>15</v>
      </c>
      <c r="J209" s="10">
        <v>0.05</v>
      </c>
      <c r="K209" s="10">
        <v>0</v>
      </c>
      <c r="L209" s="10">
        <v>0</v>
      </c>
      <c r="M209" s="10">
        <v>0</v>
      </c>
      <c r="N209" s="10">
        <v>50</v>
      </c>
      <c r="O209" s="10">
        <v>2</v>
      </c>
      <c r="P209" s="10">
        <v>4</v>
      </c>
      <c r="Q209" s="10">
        <v>0.1</v>
      </c>
      <c r="R209" s="8" t="s">
        <v>23</v>
      </c>
    </row>
    <row r="210" spans="1:18" s="9" customFormat="1" ht="18" customHeight="1" x14ac:dyDescent="0.25">
      <c r="A210" s="10">
        <v>573</v>
      </c>
      <c r="B210" s="6" t="s">
        <v>26</v>
      </c>
      <c r="C210" s="10">
        <v>50</v>
      </c>
      <c r="D210" s="10">
        <v>3.8</v>
      </c>
      <c r="E210" s="10">
        <v>0.4</v>
      </c>
      <c r="F210" s="10">
        <v>24.6</v>
      </c>
      <c r="G210" s="10">
        <v>117</v>
      </c>
      <c r="H210" s="10">
        <v>0.05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10</v>
      </c>
      <c r="O210" s="10">
        <v>7</v>
      </c>
      <c r="P210" s="10">
        <v>33</v>
      </c>
      <c r="Q210" s="10">
        <v>0.55000000000000004</v>
      </c>
      <c r="R210" s="10" t="s">
        <v>81</v>
      </c>
    </row>
    <row r="211" spans="1:18" s="9" customFormat="1" ht="12.75" x14ac:dyDescent="0.25">
      <c r="A211" s="32" t="s">
        <v>27</v>
      </c>
      <c r="B211" s="33"/>
      <c r="C211" s="11">
        <f t="shared" ref="C211:Q211" si="36">SUM(C207:C210)</f>
        <v>550</v>
      </c>
      <c r="D211" s="11">
        <f t="shared" si="36"/>
        <v>18.95</v>
      </c>
      <c r="E211" s="11">
        <f t="shared" si="36"/>
        <v>18.989999999999998</v>
      </c>
      <c r="F211" s="11">
        <f t="shared" si="36"/>
        <v>75.960000000000008</v>
      </c>
      <c r="G211" s="11">
        <f t="shared" si="36"/>
        <v>517.6</v>
      </c>
      <c r="H211" s="11">
        <f t="shared" si="36"/>
        <v>0.31</v>
      </c>
      <c r="I211" s="11">
        <f t="shared" si="36"/>
        <v>54.11</v>
      </c>
      <c r="J211" s="11">
        <f t="shared" si="36"/>
        <v>34.349999999999994</v>
      </c>
      <c r="K211" s="11">
        <f t="shared" si="36"/>
        <v>3.21</v>
      </c>
      <c r="L211" s="11">
        <f t="shared" si="36"/>
        <v>0.19</v>
      </c>
      <c r="M211" s="11">
        <f t="shared" si="36"/>
        <v>140.62</v>
      </c>
      <c r="N211" s="11">
        <f t="shared" si="36"/>
        <v>297.69</v>
      </c>
      <c r="O211" s="11">
        <f t="shared" si="36"/>
        <v>72.72</v>
      </c>
      <c r="P211" s="11">
        <f t="shared" si="36"/>
        <v>359.40999999999997</v>
      </c>
      <c r="Q211" s="11">
        <f t="shared" si="36"/>
        <v>3.87</v>
      </c>
      <c r="R211" s="11"/>
    </row>
    <row r="212" spans="1:18" s="9" customFormat="1" ht="12.75" x14ac:dyDescent="0.25">
      <c r="A212" s="32" t="s">
        <v>28</v>
      </c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3"/>
    </row>
    <row r="213" spans="1:18" s="9" customFormat="1" ht="29.25" customHeight="1" x14ac:dyDescent="0.25">
      <c r="A213" s="10" t="s">
        <v>45</v>
      </c>
      <c r="B213" s="6" t="s">
        <v>46</v>
      </c>
      <c r="C213" s="10">
        <v>250</v>
      </c>
      <c r="D213" s="10">
        <v>9.15</v>
      </c>
      <c r="E213" s="10">
        <v>11.05</v>
      </c>
      <c r="F213" s="10">
        <v>28.18</v>
      </c>
      <c r="G213" s="10">
        <v>188.25</v>
      </c>
      <c r="H213" s="10">
        <v>0.2</v>
      </c>
      <c r="I213" s="10">
        <v>861.25</v>
      </c>
      <c r="J213" s="10">
        <v>3.68</v>
      </c>
      <c r="K213" s="10">
        <v>42.25</v>
      </c>
      <c r="L213" s="10">
        <v>666.25</v>
      </c>
      <c r="M213" s="10">
        <v>1650</v>
      </c>
      <c r="N213" s="10">
        <v>210</v>
      </c>
      <c r="O213" s="10">
        <v>120</v>
      </c>
      <c r="P213" s="10">
        <v>266</v>
      </c>
      <c r="Q213" s="10">
        <v>5.44</v>
      </c>
      <c r="R213" s="8" t="s">
        <v>23</v>
      </c>
    </row>
    <row r="214" spans="1:18" s="9" customFormat="1" ht="25.5" x14ac:dyDescent="0.25">
      <c r="A214" s="10">
        <v>166</v>
      </c>
      <c r="B214" s="6" t="s">
        <v>47</v>
      </c>
      <c r="C214" s="10">
        <v>180</v>
      </c>
      <c r="D214" s="10">
        <v>2.68</v>
      </c>
      <c r="E214" s="10">
        <v>4.18</v>
      </c>
      <c r="F214" s="10">
        <v>21.51</v>
      </c>
      <c r="G214" s="10">
        <v>188.77</v>
      </c>
      <c r="H214" s="10">
        <v>0.05</v>
      </c>
      <c r="I214" s="10">
        <v>0</v>
      </c>
      <c r="J214" s="10">
        <v>0</v>
      </c>
      <c r="K214" s="10">
        <v>1.52</v>
      </c>
      <c r="L214" s="10">
        <v>0</v>
      </c>
      <c r="M214" s="10">
        <v>0</v>
      </c>
      <c r="N214" s="10">
        <v>22.15</v>
      </c>
      <c r="O214" s="10">
        <v>37.380000000000003</v>
      </c>
      <c r="P214" s="10">
        <v>106.62</v>
      </c>
      <c r="Q214" s="10">
        <v>0.51</v>
      </c>
      <c r="R214" s="8" t="s">
        <v>16</v>
      </c>
    </row>
    <row r="215" spans="1:18" s="9" customFormat="1" ht="38.25" x14ac:dyDescent="0.25">
      <c r="A215" s="10" t="s">
        <v>48</v>
      </c>
      <c r="B215" s="6" t="s">
        <v>83</v>
      </c>
      <c r="C215" s="10">
        <v>100</v>
      </c>
      <c r="D215" s="10">
        <v>7.4</v>
      </c>
      <c r="E215" s="10">
        <v>4.0999999999999996</v>
      </c>
      <c r="F215" s="10">
        <v>7.12</v>
      </c>
      <c r="G215" s="10">
        <v>127.1</v>
      </c>
      <c r="H215" s="10">
        <v>0.05</v>
      </c>
      <c r="I215" s="10">
        <v>4.7</v>
      </c>
      <c r="J215" s="10">
        <v>3.98</v>
      </c>
      <c r="K215" s="10">
        <v>0.47</v>
      </c>
      <c r="L215" s="10">
        <v>158</v>
      </c>
      <c r="M215" s="10">
        <v>172</v>
      </c>
      <c r="N215" s="10">
        <v>22</v>
      </c>
      <c r="O215" s="10">
        <v>48</v>
      </c>
      <c r="P215" s="10">
        <v>108</v>
      </c>
      <c r="Q215" s="10">
        <v>1</v>
      </c>
      <c r="R215" s="8" t="s">
        <v>23</v>
      </c>
    </row>
    <row r="216" spans="1:18" s="9" customFormat="1" ht="25.5" x14ac:dyDescent="0.25">
      <c r="A216" s="10">
        <v>58</v>
      </c>
      <c r="B216" s="6" t="s">
        <v>91</v>
      </c>
      <c r="C216" s="10">
        <v>60</v>
      </c>
      <c r="D216" s="10">
        <v>1.4</v>
      </c>
      <c r="E216" s="10">
        <v>6.1</v>
      </c>
      <c r="F216" s="10">
        <v>7.5</v>
      </c>
      <c r="G216" s="10">
        <v>101</v>
      </c>
      <c r="H216" s="10">
        <v>0.02</v>
      </c>
      <c r="I216" s="14">
        <v>0</v>
      </c>
      <c r="J216" s="14">
        <v>0</v>
      </c>
      <c r="K216" s="14">
        <v>5.2</v>
      </c>
      <c r="L216" s="14">
        <v>0</v>
      </c>
      <c r="M216" s="14">
        <v>0</v>
      </c>
      <c r="N216" s="14">
        <v>35</v>
      </c>
      <c r="O216" s="14">
        <v>19</v>
      </c>
      <c r="P216" s="10">
        <v>38</v>
      </c>
      <c r="Q216" s="10">
        <v>1.27</v>
      </c>
      <c r="R216" s="10" t="s">
        <v>81</v>
      </c>
    </row>
    <row r="217" spans="1:18" s="9" customFormat="1" ht="29.25" customHeight="1" x14ac:dyDescent="0.25">
      <c r="A217" s="10">
        <v>457</v>
      </c>
      <c r="B217" s="6" t="s">
        <v>61</v>
      </c>
      <c r="C217" s="10">
        <v>200</v>
      </c>
      <c r="D217" s="10">
        <v>0.2</v>
      </c>
      <c r="E217" s="10">
        <v>0.1</v>
      </c>
      <c r="F217" s="10">
        <v>9.3000000000000007</v>
      </c>
      <c r="G217" s="10">
        <v>38</v>
      </c>
      <c r="H217" s="10">
        <v>0</v>
      </c>
      <c r="I217" s="10">
        <v>0.3</v>
      </c>
      <c r="J217" s="10">
        <v>0.09</v>
      </c>
      <c r="K217" s="10">
        <v>0.04</v>
      </c>
      <c r="L217" s="10">
        <v>0.7</v>
      </c>
      <c r="M217" s="10">
        <v>20.8</v>
      </c>
      <c r="N217" s="10">
        <v>5.0999999999999996</v>
      </c>
      <c r="O217" s="10">
        <v>4.2</v>
      </c>
      <c r="P217" s="10">
        <v>7.7</v>
      </c>
      <c r="Q217" s="10">
        <v>0.82</v>
      </c>
      <c r="R217" s="8" t="s">
        <v>81</v>
      </c>
    </row>
    <row r="218" spans="1:18" s="9" customFormat="1" ht="16.5" customHeight="1" x14ac:dyDescent="0.25">
      <c r="A218" s="10">
        <v>573</v>
      </c>
      <c r="B218" s="6" t="s">
        <v>26</v>
      </c>
      <c r="C218" s="10">
        <v>40</v>
      </c>
      <c r="D218" s="10">
        <v>3.04</v>
      </c>
      <c r="E218" s="10">
        <v>0.32</v>
      </c>
      <c r="F218" s="10">
        <v>19.68</v>
      </c>
      <c r="G218" s="10">
        <v>93.6</v>
      </c>
      <c r="H218" s="10">
        <v>0.04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8</v>
      </c>
      <c r="O218" s="10">
        <v>5.6</v>
      </c>
      <c r="P218" s="10">
        <v>26</v>
      </c>
      <c r="Q218" s="10">
        <v>0.44</v>
      </c>
      <c r="R218" s="10" t="s">
        <v>81</v>
      </c>
    </row>
    <row r="219" spans="1:18" s="9" customFormat="1" ht="16.5" customHeight="1" x14ac:dyDescent="0.25">
      <c r="A219" s="10">
        <v>574</v>
      </c>
      <c r="B219" s="6" t="s">
        <v>35</v>
      </c>
      <c r="C219" s="10">
        <v>30</v>
      </c>
      <c r="D219" s="10">
        <v>2.4</v>
      </c>
      <c r="E219" s="10">
        <v>0.45</v>
      </c>
      <c r="F219" s="10">
        <v>12.03</v>
      </c>
      <c r="G219" s="10">
        <v>61.8</v>
      </c>
      <c r="H219" s="10">
        <v>0.08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9.9</v>
      </c>
      <c r="O219" s="10">
        <v>19.8</v>
      </c>
      <c r="P219" s="10">
        <v>70.2</v>
      </c>
      <c r="Q219" s="10">
        <v>1.32</v>
      </c>
      <c r="R219" s="10" t="s">
        <v>81</v>
      </c>
    </row>
    <row r="220" spans="1:18" s="9" customFormat="1" ht="12.75" x14ac:dyDescent="0.25">
      <c r="A220" s="32" t="s">
        <v>36</v>
      </c>
      <c r="B220" s="33"/>
      <c r="C220" s="11">
        <f t="shared" ref="C220:Q220" si="37">SUM(C213:C219)</f>
        <v>860</v>
      </c>
      <c r="D220" s="11">
        <f t="shared" si="37"/>
        <v>26.269999999999996</v>
      </c>
      <c r="E220" s="11">
        <f t="shared" si="37"/>
        <v>26.3</v>
      </c>
      <c r="F220" s="11">
        <f t="shared" si="37"/>
        <v>105.32</v>
      </c>
      <c r="G220" s="11">
        <f t="shared" si="37"/>
        <v>798.52</v>
      </c>
      <c r="H220" s="11">
        <f t="shared" si="37"/>
        <v>0.44</v>
      </c>
      <c r="I220" s="11">
        <f t="shared" si="37"/>
        <v>866.25</v>
      </c>
      <c r="J220" s="11">
        <f t="shared" si="37"/>
        <v>7.75</v>
      </c>
      <c r="K220" s="11">
        <f t="shared" si="37"/>
        <v>49.480000000000004</v>
      </c>
      <c r="L220" s="11">
        <f t="shared" si="37"/>
        <v>824.95</v>
      </c>
      <c r="M220" s="11">
        <f t="shared" si="37"/>
        <v>1842.8</v>
      </c>
      <c r="N220" s="11">
        <f t="shared" si="37"/>
        <v>312.14999999999998</v>
      </c>
      <c r="O220" s="11">
        <f t="shared" si="37"/>
        <v>253.98</v>
      </c>
      <c r="P220" s="11">
        <f t="shared" si="37"/>
        <v>622.5200000000001</v>
      </c>
      <c r="Q220" s="11">
        <f t="shared" si="37"/>
        <v>10.8</v>
      </c>
      <c r="R220" s="11"/>
    </row>
    <row r="221" spans="1:18" s="9" customFormat="1" ht="12.75" x14ac:dyDescent="0.25">
      <c r="A221" s="32" t="s">
        <v>37</v>
      </c>
      <c r="B221" s="33"/>
      <c r="C221" s="11">
        <f t="shared" ref="C221:Q221" si="38">C211+C220</f>
        <v>1410</v>
      </c>
      <c r="D221" s="11">
        <f t="shared" si="38"/>
        <v>45.22</v>
      </c>
      <c r="E221" s="11">
        <f t="shared" si="38"/>
        <v>45.29</v>
      </c>
      <c r="F221" s="11">
        <f t="shared" si="38"/>
        <v>181.28</v>
      </c>
      <c r="G221" s="11">
        <f t="shared" si="38"/>
        <v>1316.12</v>
      </c>
      <c r="H221" s="11">
        <f t="shared" si="38"/>
        <v>0.75</v>
      </c>
      <c r="I221" s="11">
        <f t="shared" si="38"/>
        <v>920.36</v>
      </c>
      <c r="J221" s="11">
        <f t="shared" si="38"/>
        <v>42.099999999999994</v>
      </c>
      <c r="K221" s="11">
        <f t="shared" si="38"/>
        <v>52.690000000000005</v>
      </c>
      <c r="L221" s="11">
        <f t="shared" si="38"/>
        <v>825.1400000000001</v>
      </c>
      <c r="M221" s="11">
        <f t="shared" si="38"/>
        <v>1983.42</v>
      </c>
      <c r="N221" s="11">
        <f t="shared" si="38"/>
        <v>609.83999999999992</v>
      </c>
      <c r="O221" s="11">
        <f t="shared" si="38"/>
        <v>326.7</v>
      </c>
      <c r="P221" s="11">
        <f t="shared" si="38"/>
        <v>981.93000000000006</v>
      </c>
      <c r="Q221" s="11">
        <f t="shared" si="38"/>
        <v>14.670000000000002</v>
      </c>
      <c r="R221" s="11"/>
    </row>
    <row r="222" spans="1:18" s="9" customFormat="1" ht="12.75" x14ac:dyDescent="0.2">
      <c r="A222" s="28" t="s">
        <v>122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30"/>
    </row>
    <row r="223" spans="1:18" s="9" customFormat="1" ht="12.75" x14ac:dyDescent="0.2">
      <c r="A223" s="31" t="s">
        <v>15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</row>
    <row r="224" spans="1:18" s="9" customFormat="1" ht="32.25" customHeight="1" x14ac:dyDescent="0.25">
      <c r="A224" s="10">
        <v>377</v>
      </c>
      <c r="B224" s="6" t="s">
        <v>65</v>
      </c>
      <c r="C224" s="10">
        <v>200</v>
      </c>
      <c r="D224" s="10">
        <v>4.38</v>
      </c>
      <c r="E224" s="10">
        <v>8.0500000000000007</v>
      </c>
      <c r="F224" s="10">
        <v>14.1</v>
      </c>
      <c r="G224" s="10">
        <v>150</v>
      </c>
      <c r="H224" s="10">
        <v>0.16</v>
      </c>
      <c r="I224" s="10">
        <v>40</v>
      </c>
      <c r="J224" s="10">
        <v>2.36</v>
      </c>
      <c r="K224" s="10">
        <v>4.8</v>
      </c>
      <c r="L224" s="10">
        <v>193.2</v>
      </c>
      <c r="M224" s="10">
        <v>748.8</v>
      </c>
      <c r="N224" s="10">
        <v>50</v>
      </c>
      <c r="O224" s="10">
        <v>32</v>
      </c>
      <c r="P224" s="10">
        <v>98</v>
      </c>
      <c r="Q224" s="10">
        <v>1.1000000000000001</v>
      </c>
      <c r="R224" s="8" t="s">
        <v>81</v>
      </c>
    </row>
    <row r="225" spans="1:18" s="9" customFormat="1" ht="32.25" customHeight="1" x14ac:dyDescent="0.25">
      <c r="A225" s="10">
        <v>279</v>
      </c>
      <c r="B225" s="6" t="s">
        <v>55</v>
      </c>
      <c r="C225" s="10">
        <v>110</v>
      </c>
      <c r="D225" s="10">
        <v>10</v>
      </c>
      <c r="E225" s="10">
        <v>9.8000000000000007</v>
      </c>
      <c r="F225" s="10">
        <v>25.4</v>
      </c>
      <c r="G225" s="10">
        <v>165.9</v>
      </c>
      <c r="H225" s="10">
        <v>0.08</v>
      </c>
      <c r="I225" s="10">
        <v>22</v>
      </c>
      <c r="J225" s="10">
        <v>3.44</v>
      </c>
      <c r="K225" s="10">
        <v>0.16</v>
      </c>
      <c r="L225" s="10">
        <v>220</v>
      </c>
      <c r="M225" s="10">
        <v>301</v>
      </c>
      <c r="N225" s="10">
        <v>36</v>
      </c>
      <c r="O225" s="10">
        <v>41</v>
      </c>
      <c r="P225" s="10">
        <v>188</v>
      </c>
      <c r="Q225" s="10">
        <v>0.9</v>
      </c>
      <c r="R225" s="8" t="s">
        <v>23</v>
      </c>
    </row>
    <row r="226" spans="1:18" s="9" customFormat="1" ht="32.25" customHeight="1" x14ac:dyDescent="0.25">
      <c r="A226" s="10">
        <v>457</v>
      </c>
      <c r="B226" s="6" t="s">
        <v>72</v>
      </c>
      <c r="C226" s="10">
        <v>200</v>
      </c>
      <c r="D226" s="10">
        <v>0.2</v>
      </c>
      <c r="E226" s="10">
        <v>0.1</v>
      </c>
      <c r="F226" s="10">
        <v>9.3000000000000007</v>
      </c>
      <c r="G226" s="10">
        <v>38</v>
      </c>
      <c r="H226" s="10">
        <v>0</v>
      </c>
      <c r="I226" s="10">
        <v>0.3</v>
      </c>
      <c r="J226" s="10">
        <v>0.09</v>
      </c>
      <c r="K226" s="10">
        <v>0.04</v>
      </c>
      <c r="L226" s="10">
        <v>0.7</v>
      </c>
      <c r="M226" s="10">
        <v>20.8</v>
      </c>
      <c r="N226" s="10">
        <v>5.0999999999999996</v>
      </c>
      <c r="O226" s="10">
        <v>4.2</v>
      </c>
      <c r="P226" s="10">
        <v>7.7</v>
      </c>
      <c r="Q226" s="10">
        <v>0.82</v>
      </c>
      <c r="R226" s="8" t="s">
        <v>81</v>
      </c>
    </row>
    <row r="227" spans="1:18" s="9" customFormat="1" ht="18.75" customHeight="1" x14ac:dyDescent="0.25">
      <c r="A227" s="10">
        <v>573</v>
      </c>
      <c r="B227" s="6" t="s">
        <v>26</v>
      </c>
      <c r="C227" s="10">
        <v>50</v>
      </c>
      <c r="D227" s="10">
        <v>3.8</v>
      </c>
      <c r="E227" s="10">
        <v>0.4</v>
      </c>
      <c r="F227" s="10">
        <v>24.6</v>
      </c>
      <c r="G227" s="10">
        <v>117</v>
      </c>
      <c r="H227" s="10">
        <v>0.05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10</v>
      </c>
      <c r="O227" s="10">
        <v>7</v>
      </c>
      <c r="P227" s="10">
        <v>33</v>
      </c>
      <c r="Q227" s="10">
        <v>0.55000000000000004</v>
      </c>
      <c r="R227" s="10" t="s">
        <v>81</v>
      </c>
    </row>
    <row r="228" spans="1:18" s="9" customFormat="1" ht="12.75" x14ac:dyDescent="0.25">
      <c r="A228" s="32" t="s">
        <v>27</v>
      </c>
      <c r="B228" s="33"/>
      <c r="C228" s="11">
        <f t="shared" ref="C228:Q228" si="39">SUM(C224:C227)</f>
        <v>560</v>
      </c>
      <c r="D228" s="11">
        <f t="shared" si="39"/>
        <v>18.38</v>
      </c>
      <c r="E228" s="11">
        <f t="shared" si="39"/>
        <v>18.350000000000001</v>
      </c>
      <c r="F228" s="11">
        <f t="shared" si="39"/>
        <v>73.400000000000006</v>
      </c>
      <c r="G228" s="11">
        <f t="shared" si="39"/>
        <v>470.9</v>
      </c>
      <c r="H228" s="11">
        <f t="shared" si="39"/>
        <v>0.28999999999999998</v>
      </c>
      <c r="I228" s="11">
        <f t="shared" si="39"/>
        <v>62.3</v>
      </c>
      <c r="J228" s="11">
        <f t="shared" si="39"/>
        <v>5.89</v>
      </c>
      <c r="K228" s="11">
        <f t="shared" si="39"/>
        <v>5</v>
      </c>
      <c r="L228" s="11">
        <f t="shared" si="39"/>
        <v>413.9</v>
      </c>
      <c r="M228" s="11">
        <f t="shared" si="39"/>
        <v>1070.5999999999999</v>
      </c>
      <c r="N228" s="11">
        <f t="shared" si="39"/>
        <v>101.1</v>
      </c>
      <c r="O228" s="11">
        <f t="shared" si="39"/>
        <v>84.2</v>
      </c>
      <c r="P228" s="11">
        <f t="shared" si="39"/>
        <v>326.7</v>
      </c>
      <c r="Q228" s="11">
        <f t="shared" si="39"/>
        <v>3.37</v>
      </c>
      <c r="R228" s="11"/>
    </row>
    <row r="229" spans="1:18" s="9" customFormat="1" ht="12.75" x14ac:dyDescent="0.25">
      <c r="A229" s="32" t="s">
        <v>28</v>
      </c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3"/>
    </row>
    <row r="230" spans="1:18" s="9" customFormat="1" ht="25.5" x14ac:dyDescent="0.25">
      <c r="A230" s="10">
        <v>100</v>
      </c>
      <c r="B230" s="6" t="s">
        <v>100</v>
      </c>
      <c r="C230" s="10">
        <v>250</v>
      </c>
      <c r="D230" s="10">
        <v>4.2300000000000004</v>
      </c>
      <c r="E230" s="10">
        <v>3.5</v>
      </c>
      <c r="F230" s="10">
        <v>8.1999999999999993</v>
      </c>
      <c r="G230" s="10">
        <v>109.5</v>
      </c>
      <c r="H230" s="10">
        <v>0.09</v>
      </c>
      <c r="I230" s="10">
        <v>0</v>
      </c>
      <c r="J230" s="10">
        <v>0</v>
      </c>
      <c r="K230" s="10">
        <v>7.1</v>
      </c>
      <c r="L230" s="10">
        <v>0</v>
      </c>
      <c r="M230" s="10">
        <v>0</v>
      </c>
      <c r="N230" s="10">
        <v>16.75</v>
      </c>
      <c r="O230" s="10">
        <v>25.5</v>
      </c>
      <c r="P230" s="10">
        <v>61</v>
      </c>
      <c r="Q230" s="10">
        <v>0.86</v>
      </c>
      <c r="R230" s="8" t="s">
        <v>81</v>
      </c>
    </row>
    <row r="231" spans="1:18" s="9" customFormat="1" ht="25.5" x14ac:dyDescent="0.25">
      <c r="A231" s="10">
        <v>256</v>
      </c>
      <c r="B231" s="6" t="s">
        <v>106</v>
      </c>
      <c r="C231" s="10">
        <v>180</v>
      </c>
      <c r="D231" s="10">
        <v>4.66</v>
      </c>
      <c r="E231" s="10">
        <v>2.94</v>
      </c>
      <c r="F231" s="10">
        <v>15.46</v>
      </c>
      <c r="G231" s="10">
        <v>221.4</v>
      </c>
      <c r="H231" s="10">
        <v>7.0000000000000007E-2</v>
      </c>
      <c r="I231" s="10">
        <v>37.799999999999997</v>
      </c>
      <c r="J231" s="10">
        <v>1.19</v>
      </c>
      <c r="K231" s="10">
        <v>0</v>
      </c>
      <c r="L231" s="10">
        <v>149</v>
      </c>
      <c r="M231" s="10">
        <v>53</v>
      </c>
      <c r="N231" s="10">
        <v>14.4</v>
      </c>
      <c r="O231" s="10">
        <v>9</v>
      </c>
      <c r="P231" s="10">
        <v>54</v>
      </c>
      <c r="Q231" s="10">
        <v>1.26</v>
      </c>
      <c r="R231" s="8" t="s">
        <v>81</v>
      </c>
    </row>
    <row r="232" spans="1:18" s="9" customFormat="1" ht="38.25" x14ac:dyDescent="0.25">
      <c r="A232" s="10" t="s">
        <v>30</v>
      </c>
      <c r="B232" s="6" t="s">
        <v>84</v>
      </c>
      <c r="C232" s="10">
        <v>100</v>
      </c>
      <c r="D232" s="10">
        <v>8.64</v>
      </c>
      <c r="E232" s="10">
        <v>8.5</v>
      </c>
      <c r="F232" s="10">
        <v>22.96</v>
      </c>
      <c r="G232" s="10">
        <v>127.1</v>
      </c>
      <c r="H232" s="10">
        <v>0.05</v>
      </c>
      <c r="I232" s="10">
        <v>4.7</v>
      </c>
      <c r="J232" s="10">
        <v>3.98</v>
      </c>
      <c r="K232" s="10">
        <v>0.47</v>
      </c>
      <c r="L232" s="10">
        <v>158</v>
      </c>
      <c r="M232" s="10">
        <v>172</v>
      </c>
      <c r="N232" s="10">
        <v>22</v>
      </c>
      <c r="O232" s="10">
        <v>48</v>
      </c>
      <c r="P232" s="10">
        <v>108</v>
      </c>
      <c r="Q232" s="10">
        <v>1</v>
      </c>
      <c r="R232" s="8" t="s">
        <v>23</v>
      </c>
    </row>
    <row r="233" spans="1:18" s="9" customFormat="1" ht="38.25" x14ac:dyDescent="0.25">
      <c r="A233" s="10" t="s">
        <v>77</v>
      </c>
      <c r="B233" s="6" t="s">
        <v>78</v>
      </c>
      <c r="C233" s="10">
        <v>60</v>
      </c>
      <c r="D233" s="10">
        <v>1.2</v>
      </c>
      <c r="E233" s="10">
        <v>9</v>
      </c>
      <c r="F233" s="10">
        <v>6.7</v>
      </c>
      <c r="G233" s="10">
        <v>111.9</v>
      </c>
      <c r="H233" s="10">
        <v>0.03</v>
      </c>
      <c r="I233" s="10">
        <v>121.5</v>
      </c>
      <c r="J233" s="10">
        <v>0.53</v>
      </c>
      <c r="K233" s="10">
        <v>3.76</v>
      </c>
      <c r="L233" s="10">
        <v>335</v>
      </c>
      <c r="M233" s="10">
        <v>213</v>
      </c>
      <c r="N233" s="10">
        <v>20.2</v>
      </c>
      <c r="O233" s="10">
        <v>16.100000000000001</v>
      </c>
      <c r="P233" s="10">
        <v>35.700000000000003</v>
      </c>
      <c r="Q233" s="10">
        <v>0.7</v>
      </c>
      <c r="R233" s="8" t="s">
        <v>23</v>
      </c>
    </row>
    <row r="234" spans="1:18" s="9" customFormat="1" ht="38.25" x14ac:dyDescent="0.25">
      <c r="A234" s="10" t="s">
        <v>33</v>
      </c>
      <c r="B234" s="6" t="s">
        <v>34</v>
      </c>
      <c r="C234" s="10">
        <v>200</v>
      </c>
      <c r="D234" s="10">
        <v>1</v>
      </c>
      <c r="E234" s="10">
        <v>0.5</v>
      </c>
      <c r="F234" s="10">
        <v>15.8</v>
      </c>
      <c r="G234" s="10">
        <v>81</v>
      </c>
      <c r="H234" s="10">
        <v>0</v>
      </c>
      <c r="I234" s="10">
        <v>15</v>
      </c>
      <c r="J234" s="10">
        <v>0.05</v>
      </c>
      <c r="K234" s="10">
        <v>0</v>
      </c>
      <c r="L234" s="10">
        <v>0</v>
      </c>
      <c r="M234" s="10">
        <v>0</v>
      </c>
      <c r="N234" s="10">
        <v>50</v>
      </c>
      <c r="O234" s="10">
        <v>2</v>
      </c>
      <c r="P234" s="10">
        <v>4</v>
      </c>
      <c r="Q234" s="10">
        <v>0.1</v>
      </c>
      <c r="R234" s="8" t="s">
        <v>23</v>
      </c>
    </row>
    <row r="235" spans="1:18" s="9" customFormat="1" ht="15.75" customHeight="1" x14ac:dyDescent="0.25">
      <c r="A235" s="10">
        <v>573</v>
      </c>
      <c r="B235" s="6" t="s">
        <v>26</v>
      </c>
      <c r="C235" s="10">
        <v>40</v>
      </c>
      <c r="D235" s="10">
        <v>3.04</v>
      </c>
      <c r="E235" s="10">
        <v>0.32</v>
      </c>
      <c r="F235" s="10">
        <v>19.68</v>
      </c>
      <c r="G235" s="10">
        <v>93.6</v>
      </c>
      <c r="H235" s="10">
        <v>0.04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8</v>
      </c>
      <c r="O235" s="10">
        <v>5.6</v>
      </c>
      <c r="P235" s="10">
        <v>26</v>
      </c>
      <c r="Q235" s="10">
        <v>0.44</v>
      </c>
      <c r="R235" s="10" t="s">
        <v>81</v>
      </c>
    </row>
    <row r="236" spans="1:18" s="9" customFormat="1" ht="15.75" customHeight="1" x14ac:dyDescent="0.25">
      <c r="A236" s="10">
        <v>574</v>
      </c>
      <c r="B236" s="6" t="s">
        <v>35</v>
      </c>
      <c r="C236" s="10">
        <v>30</v>
      </c>
      <c r="D236" s="10">
        <v>2.4</v>
      </c>
      <c r="E236" s="10">
        <v>0.45</v>
      </c>
      <c r="F236" s="10">
        <v>12.03</v>
      </c>
      <c r="G236" s="10">
        <v>61.8</v>
      </c>
      <c r="H236" s="10">
        <v>0.08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9.9</v>
      </c>
      <c r="O236" s="10">
        <v>19.8</v>
      </c>
      <c r="P236" s="10">
        <v>70.2</v>
      </c>
      <c r="Q236" s="10">
        <v>1.32</v>
      </c>
      <c r="R236" s="10" t="s">
        <v>81</v>
      </c>
    </row>
    <row r="237" spans="1:18" s="9" customFormat="1" ht="12.75" x14ac:dyDescent="0.25">
      <c r="A237" s="32" t="s">
        <v>36</v>
      </c>
      <c r="B237" s="33"/>
      <c r="C237" s="11">
        <f t="shared" ref="C237:Q237" si="40">SUM(C230:C236)</f>
        <v>860</v>
      </c>
      <c r="D237" s="11">
        <f t="shared" si="40"/>
        <v>25.169999999999998</v>
      </c>
      <c r="E237" s="11">
        <f t="shared" si="40"/>
        <v>25.209999999999997</v>
      </c>
      <c r="F237" s="11">
        <f t="shared" si="40"/>
        <v>100.83000000000001</v>
      </c>
      <c r="G237" s="11">
        <f t="shared" si="40"/>
        <v>806.3</v>
      </c>
      <c r="H237" s="11">
        <f t="shared" si="40"/>
        <v>0.36000000000000004</v>
      </c>
      <c r="I237" s="11">
        <f t="shared" si="40"/>
        <v>179</v>
      </c>
      <c r="J237" s="11">
        <f t="shared" si="40"/>
        <v>5.75</v>
      </c>
      <c r="K237" s="11">
        <f t="shared" si="40"/>
        <v>11.329999999999998</v>
      </c>
      <c r="L237" s="11">
        <f t="shared" si="40"/>
        <v>642</v>
      </c>
      <c r="M237" s="11">
        <f t="shared" si="40"/>
        <v>438</v>
      </c>
      <c r="N237" s="11">
        <f t="shared" si="40"/>
        <v>141.25</v>
      </c>
      <c r="O237" s="11">
        <f t="shared" si="40"/>
        <v>125.99999999999999</v>
      </c>
      <c r="P237" s="11">
        <f t="shared" si="40"/>
        <v>358.9</v>
      </c>
      <c r="Q237" s="11">
        <f t="shared" si="40"/>
        <v>5.6800000000000006</v>
      </c>
      <c r="R237" s="11"/>
    </row>
    <row r="238" spans="1:18" s="9" customFormat="1" ht="12.75" customHeight="1" x14ac:dyDescent="0.25">
      <c r="A238" s="32" t="s">
        <v>37</v>
      </c>
      <c r="B238" s="33"/>
      <c r="C238" s="11">
        <f t="shared" ref="C238:Q238" si="41">C228+C237</f>
        <v>1420</v>
      </c>
      <c r="D238" s="11">
        <f t="shared" si="41"/>
        <v>43.55</v>
      </c>
      <c r="E238" s="11">
        <f t="shared" si="41"/>
        <v>43.56</v>
      </c>
      <c r="F238" s="11">
        <f t="shared" si="41"/>
        <v>174.23000000000002</v>
      </c>
      <c r="G238" s="11">
        <f t="shared" si="41"/>
        <v>1277.1999999999998</v>
      </c>
      <c r="H238" s="11">
        <f t="shared" si="41"/>
        <v>0.65</v>
      </c>
      <c r="I238" s="11">
        <f t="shared" si="41"/>
        <v>241.3</v>
      </c>
      <c r="J238" s="11">
        <f t="shared" si="41"/>
        <v>11.64</v>
      </c>
      <c r="K238" s="11">
        <f t="shared" si="41"/>
        <v>16.329999999999998</v>
      </c>
      <c r="L238" s="11">
        <f t="shared" si="41"/>
        <v>1055.9000000000001</v>
      </c>
      <c r="M238" s="11">
        <f t="shared" si="41"/>
        <v>1508.6</v>
      </c>
      <c r="N238" s="11">
        <f t="shared" si="41"/>
        <v>242.35</v>
      </c>
      <c r="O238" s="11">
        <f t="shared" si="41"/>
        <v>210.2</v>
      </c>
      <c r="P238" s="11">
        <f t="shared" si="41"/>
        <v>685.59999999999991</v>
      </c>
      <c r="Q238" s="11">
        <f t="shared" si="41"/>
        <v>9.0500000000000007</v>
      </c>
      <c r="R238" s="11"/>
    </row>
    <row r="239" spans="1:18" s="9" customFormat="1" ht="12.75" x14ac:dyDescent="0.2">
      <c r="A239" s="28" t="s">
        <v>123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30"/>
    </row>
    <row r="240" spans="1:18" s="9" customFormat="1" ht="12.75" x14ac:dyDescent="0.2">
      <c r="A240" s="31" t="s">
        <v>15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</row>
    <row r="241" spans="1:18" s="9" customFormat="1" ht="38.25" x14ac:dyDescent="0.25">
      <c r="A241" s="10" t="s">
        <v>86</v>
      </c>
      <c r="B241" s="6" t="s">
        <v>87</v>
      </c>
      <c r="C241" s="10">
        <v>200</v>
      </c>
      <c r="D241" s="10">
        <v>8.2799999999999994</v>
      </c>
      <c r="E241" s="10">
        <v>10.8</v>
      </c>
      <c r="F241" s="10">
        <v>12.25</v>
      </c>
      <c r="G241" s="10">
        <v>143.02000000000001</v>
      </c>
      <c r="H241" s="10">
        <v>0.3</v>
      </c>
      <c r="I241" s="10">
        <v>131.6</v>
      </c>
      <c r="J241" s="10">
        <v>6.36</v>
      </c>
      <c r="K241" s="10">
        <v>3.64</v>
      </c>
      <c r="L241" s="10">
        <v>563</v>
      </c>
      <c r="M241" s="10">
        <v>931</v>
      </c>
      <c r="N241" s="10">
        <v>757</v>
      </c>
      <c r="O241" s="10">
        <v>97</v>
      </c>
      <c r="P241" s="10">
        <v>611</v>
      </c>
      <c r="Q241" s="10">
        <v>1.8</v>
      </c>
      <c r="R241" s="8" t="s">
        <v>23</v>
      </c>
    </row>
    <row r="242" spans="1:18" s="9" customFormat="1" ht="30" customHeight="1" x14ac:dyDescent="0.25">
      <c r="A242" s="25">
        <v>82</v>
      </c>
      <c r="B242" s="25" t="s">
        <v>118</v>
      </c>
      <c r="C242" s="25">
        <v>120</v>
      </c>
      <c r="D242" s="25">
        <v>2.46</v>
      </c>
      <c r="E242" s="25">
        <v>3.56</v>
      </c>
      <c r="F242" s="25">
        <v>15.78</v>
      </c>
      <c r="G242" s="10">
        <v>106</v>
      </c>
      <c r="H242" s="25">
        <v>0.06</v>
      </c>
      <c r="I242" s="25">
        <v>0.02</v>
      </c>
      <c r="J242" s="25">
        <v>0</v>
      </c>
      <c r="K242" s="25">
        <v>20</v>
      </c>
      <c r="L242" s="25">
        <v>0</v>
      </c>
      <c r="M242" s="25">
        <v>0</v>
      </c>
      <c r="N242" s="25">
        <v>32</v>
      </c>
      <c r="O242" s="25">
        <v>18</v>
      </c>
      <c r="P242" s="25">
        <v>22</v>
      </c>
      <c r="Q242" s="25">
        <v>4.4000000000000004</v>
      </c>
      <c r="R242" s="25" t="s">
        <v>81</v>
      </c>
    </row>
    <row r="243" spans="1:18" s="4" customFormat="1" ht="12.75" x14ac:dyDescent="0.2">
      <c r="A243" s="10">
        <v>573</v>
      </c>
      <c r="B243" s="6" t="s">
        <v>26</v>
      </c>
      <c r="C243" s="10">
        <v>50</v>
      </c>
      <c r="D243" s="10">
        <v>3.8</v>
      </c>
      <c r="E243" s="10">
        <v>0.4</v>
      </c>
      <c r="F243" s="10">
        <v>24.6</v>
      </c>
      <c r="G243" s="10">
        <v>117</v>
      </c>
      <c r="H243" s="10">
        <v>0.05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10</v>
      </c>
      <c r="O243" s="10">
        <v>7</v>
      </c>
      <c r="P243" s="10">
        <v>33</v>
      </c>
      <c r="Q243" s="10">
        <v>0.55000000000000004</v>
      </c>
      <c r="R243" s="10" t="s">
        <v>81</v>
      </c>
    </row>
    <row r="244" spans="1:18" s="9" customFormat="1" ht="12.75" customHeight="1" x14ac:dyDescent="0.25">
      <c r="A244" s="10">
        <v>648</v>
      </c>
      <c r="B244" s="6" t="s">
        <v>98</v>
      </c>
      <c r="C244" s="10">
        <v>200</v>
      </c>
      <c r="D244" s="10">
        <v>1.24</v>
      </c>
      <c r="E244" s="10">
        <v>1.08</v>
      </c>
      <c r="F244" s="10">
        <v>10.68</v>
      </c>
      <c r="G244" s="10">
        <v>145.08000000000001</v>
      </c>
      <c r="H244" s="10">
        <v>0</v>
      </c>
      <c r="I244" s="10">
        <v>0</v>
      </c>
      <c r="J244" s="10">
        <v>0</v>
      </c>
      <c r="K244" s="10">
        <v>80</v>
      </c>
      <c r="L244" s="10">
        <v>0</v>
      </c>
      <c r="M244" s="10">
        <v>0</v>
      </c>
      <c r="N244" s="10">
        <v>8.1999999999999993</v>
      </c>
      <c r="O244" s="10">
        <v>0.96</v>
      </c>
      <c r="P244" s="10">
        <v>6.42</v>
      </c>
      <c r="Q244" s="10">
        <v>0.28000000000000003</v>
      </c>
      <c r="R244" s="10" t="s">
        <v>16</v>
      </c>
    </row>
    <row r="245" spans="1:18" s="9" customFormat="1" ht="12.75" x14ac:dyDescent="0.25">
      <c r="A245" s="32" t="s">
        <v>27</v>
      </c>
      <c r="B245" s="33"/>
      <c r="C245" s="11">
        <f t="shared" ref="C245:Q245" si="42">SUM(C241:C244)</f>
        <v>570</v>
      </c>
      <c r="D245" s="11">
        <f t="shared" si="42"/>
        <v>15.78</v>
      </c>
      <c r="E245" s="11">
        <f t="shared" si="42"/>
        <v>15.840000000000002</v>
      </c>
      <c r="F245" s="11">
        <f t="shared" si="42"/>
        <v>63.31</v>
      </c>
      <c r="G245" s="11">
        <f t="shared" si="42"/>
        <v>511.1</v>
      </c>
      <c r="H245" s="11">
        <f t="shared" si="42"/>
        <v>0.41</v>
      </c>
      <c r="I245" s="11">
        <f t="shared" si="42"/>
        <v>131.62</v>
      </c>
      <c r="J245" s="11">
        <f t="shared" si="42"/>
        <v>6.36</v>
      </c>
      <c r="K245" s="11">
        <f t="shared" si="42"/>
        <v>103.64</v>
      </c>
      <c r="L245" s="11">
        <f t="shared" si="42"/>
        <v>563</v>
      </c>
      <c r="M245" s="11">
        <f t="shared" si="42"/>
        <v>931</v>
      </c>
      <c r="N245" s="11">
        <f t="shared" si="42"/>
        <v>807.2</v>
      </c>
      <c r="O245" s="11">
        <f t="shared" si="42"/>
        <v>122.96</v>
      </c>
      <c r="P245" s="11">
        <f t="shared" si="42"/>
        <v>672.42</v>
      </c>
      <c r="Q245" s="11">
        <f t="shared" si="42"/>
        <v>7.03</v>
      </c>
      <c r="R245" s="11"/>
    </row>
    <row r="246" spans="1:18" s="9" customFormat="1" ht="15.75" customHeight="1" x14ac:dyDescent="0.25">
      <c r="A246" s="32" t="s">
        <v>28</v>
      </c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3"/>
    </row>
    <row r="247" spans="1:18" s="9" customFormat="1" ht="38.25" x14ac:dyDescent="0.25">
      <c r="A247" s="10" t="s">
        <v>75</v>
      </c>
      <c r="B247" s="6" t="s">
        <v>76</v>
      </c>
      <c r="C247" s="10">
        <v>250</v>
      </c>
      <c r="D247" s="10">
        <v>5.45</v>
      </c>
      <c r="E247" s="10">
        <v>3.88</v>
      </c>
      <c r="F247" s="10">
        <v>18.940000000000001</v>
      </c>
      <c r="G247" s="10">
        <v>149.5</v>
      </c>
      <c r="H247" s="10">
        <v>0.1</v>
      </c>
      <c r="I247" s="10">
        <v>122</v>
      </c>
      <c r="J247" s="10">
        <v>1.79</v>
      </c>
      <c r="K247" s="10">
        <v>8.6</v>
      </c>
      <c r="L247" s="10">
        <v>116.25</v>
      </c>
      <c r="M247" s="10">
        <v>513</v>
      </c>
      <c r="N247" s="10">
        <v>17.2</v>
      </c>
      <c r="O247" s="10">
        <v>26</v>
      </c>
      <c r="P247" s="10">
        <v>68.25</v>
      </c>
      <c r="Q247" s="10">
        <v>1.08</v>
      </c>
      <c r="R247" s="8" t="s">
        <v>23</v>
      </c>
    </row>
    <row r="248" spans="1:18" s="9" customFormat="1" ht="15.75" customHeight="1" x14ac:dyDescent="0.25">
      <c r="A248" s="10">
        <v>388</v>
      </c>
      <c r="B248" s="6" t="s">
        <v>107</v>
      </c>
      <c r="C248" s="10">
        <v>180</v>
      </c>
      <c r="D248" s="10">
        <v>7.53</v>
      </c>
      <c r="E248" s="10">
        <v>6.18</v>
      </c>
      <c r="F248" s="10">
        <v>19</v>
      </c>
      <c r="G248" s="10">
        <v>182.8</v>
      </c>
      <c r="H248" s="10">
        <v>0.42</v>
      </c>
      <c r="I248" s="10">
        <v>18</v>
      </c>
      <c r="J248" s="10">
        <v>4.68</v>
      </c>
      <c r="K248" s="10">
        <v>0</v>
      </c>
      <c r="L248" s="10">
        <v>199</v>
      </c>
      <c r="M248" s="10">
        <v>651</v>
      </c>
      <c r="N248" s="10">
        <v>81.900000000000006</v>
      </c>
      <c r="O248" s="10">
        <v>78.3</v>
      </c>
      <c r="P248" s="10">
        <v>196.2</v>
      </c>
      <c r="Q248" s="10">
        <v>6.2</v>
      </c>
      <c r="R248" s="8" t="s">
        <v>81</v>
      </c>
    </row>
    <row r="249" spans="1:18" s="9" customFormat="1" ht="25.5" customHeight="1" x14ac:dyDescent="0.25">
      <c r="A249" s="10" t="s">
        <v>66</v>
      </c>
      <c r="B249" s="6" t="s">
        <v>67</v>
      </c>
      <c r="C249" s="11">
        <v>100</v>
      </c>
      <c r="D249" s="11">
        <v>5.79</v>
      </c>
      <c r="E249" s="11">
        <v>7.5</v>
      </c>
      <c r="F249" s="11">
        <v>18.760000000000002</v>
      </c>
      <c r="G249" s="11">
        <v>127.1</v>
      </c>
      <c r="H249" s="11">
        <v>0.06</v>
      </c>
      <c r="I249" s="11">
        <v>10</v>
      </c>
      <c r="J249" s="11">
        <v>0</v>
      </c>
      <c r="K249" s="11">
        <v>2</v>
      </c>
      <c r="L249" s="11">
        <v>0</v>
      </c>
      <c r="M249" s="11">
        <v>0</v>
      </c>
      <c r="N249" s="11">
        <v>34</v>
      </c>
      <c r="O249" s="11">
        <v>31</v>
      </c>
      <c r="P249" s="11">
        <v>165</v>
      </c>
      <c r="Q249" s="11">
        <v>0.74</v>
      </c>
      <c r="R249" s="11" t="s">
        <v>81</v>
      </c>
    </row>
    <row r="250" spans="1:18" s="9" customFormat="1" ht="15.75" customHeight="1" x14ac:dyDescent="0.25">
      <c r="A250" s="10">
        <v>112</v>
      </c>
      <c r="B250" s="6" t="s">
        <v>101</v>
      </c>
      <c r="C250" s="10">
        <v>60</v>
      </c>
      <c r="D250" s="10">
        <v>1</v>
      </c>
      <c r="E250" s="10">
        <v>7.1</v>
      </c>
      <c r="F250" s="10">
        <v>4.2</v>
      </c>
      <c r="G250" s="10">
        <v>86</v>
      </c>
      <c r="H250" s="10">
        <v>0.05</v>
      </c>
      <c r="I250" s="10">
        <v>0</v>
      </c>
      <c r="J250" s="10">
        <v>0</v>
      </c>
      <c r="K250" s="10">
        <v>45.8</v>
      </c>
      <c r="L250" s="10">
        <v>0</v>
      </c>
      <c r="M250" s="10">
        <v>0</v>
      </c>
      <c r="N250" s="10">
        <v>17</v>
      </c>
      <c r="O250" s="10">
        <v>16</v>
      </c>
      <c r="P250" s="10">
        <v>31</v>
      </c>
      <c r="Q250" s="10">
        <v>0.7</v>
      </c>
      <c r="R250" s="8" t="s">
        <v>81</v>
      </c>
    </row>
    <row r="251" spans="1:18" s="9" customFormat="1" ht="15.75" customHeight="1" x14ac:dyDescent="0.25">
      <c r="A251" s="10">
        <v>459</v>
      </c>
      <c r="B251" s="6" t="s">
        <v>105</v>
      </c>
      <c r="C251" s="10">
        <v>200</v>
      </c>
      <c r="D251" s="10">
        <v>0.3</v>
      </c>
      <c r="E251" s="10">
        <v>0.1</v>
      </c>
      <c r="F251" s="10">
        <v>9.5</v>
      </c>
      <c r="G251" s="10">
        <v>40</v>
      </c>
      <c r="H251" s="10">
        <v>0</v>
      </c>
      <c r="I251" s="10">
        <v>0.38</v>
      </c>
      <c r="J251" s="10">
        <v>0.1</v>
      </c>
      <c r="K251" s="10">
        <v>1</v>
      </c>
      <c r="L251" s="10">
        <v>1.3</v>
      </c>
      <c r="M251" s="10">
        <v>30.2</v>
      </c>
      <c r="N251" s="10">
        <v>7.9</v>
      </c>
      <c r="O251" s="10">
        <v>5</v>
      </c>
      <c r="P251" s="10">
        <v>9.1</v>
      </c>
      <c r="Q251" s="10">
        <v>0.87</v>
      </c>
      <c r="R251" s="8" t="s">
        <v>81</v>
      </c>
    </row>
    <row r="252" spans="1:18" s="9" customFormat="1" ht="12.75" x14ac:dyDescent="0.25">
      <c r="A252" s="10">
        <v>573</v>
      </c>
      <c r="B252" s="6" t="s">
        <v>26</v>
      </c>
      <c r="C252" s="10">
        <v>40</v>
      </c>
      <c r="D252" s="10">
        <v>3.04</v>
      </c>
      <c r="E252" s="10">
        <v>0.32</v>
      </c>
      <c r="F252" s="10">
        <v>19.68</v>
      </c>
      <c r="G252" s="10">
        <v>93.6</v>
      </c>
      <c r="H252" s="10">
        <v>0.04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8</v>
      </c>
      <c r="O252" s="10">
        <v>5.6</v>
      </c>
      <c r="P252" s="10">
        <v>26</v>
      </c>
      <c r="Q252" s="10">
        <v>0.44</v>
      </c>
      <c r="R252" s="10" t="s">
        <v>81</v>
      </c>
    </row>
    <row r="253" spans="1:18" s="9" customFormat="1" ht="12.75" x14ac:dyDescent="0.25">
      <c r="A253" s="10">
        <v>574</v>
      </c>
      <c r="B253" s="6" t="s">
        <v>35</v>
      </c>
      <c r="C253" s="10">
        <v>30</v>
      </c>
      <c r="D253" s="10">
        <v>2.4</v>
      </c>
      <c r="E253" s="10">
        <v>0.45</v>
      </c>
      <c r="F253" s="10">
        <v>12.03</v>
      </c>
      <c r="G253" s="10">
        <v>61.8</v>
      </c>
      <c r="H253" s="10">
        <v>0.08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9.9</v>
      </c>
      <c r="O253" s="10">
        <v>19.8</v>
      </c>
      <c r="P253" s="10">
        <v>70.2</v>
      </c>
      <c r="Q253" s="10">
        <v>1.32</v>
      </c>
      <c r="R253" s="10" t="s">
        <v>81</v>
      </c>
    </row>
    <row r="254" spans="1:18" s="9" customFormat="1" ht="12.75" x14ac:dyDescent="0.25">
      <c r="A254" s="32" t="s">
        <v>36</v>
      </c>
      <c r="B254" s="33"/>
      <c r="C254" s="11">
        <f>SUM(C247:C253)</f>
        <v>860</v>
      </c>
      <c r="D254" s="11">
        <f t="shared" ref="D254:Q254" si="43">SUM(D247:D253)</f>
        <v>25.509999999999998</v>
      </c>
      <c r="E254" s="11">
        <f t="shared" si="43"/>
        <v>25.529999999999998</v>
      </c>
      <c r="F254" s="11">
        <f t="shared" si="43"/>
        <v>102.11000000000001</v>
      </c>
      <c r="G254" s="11">
        <f t="shared" si="43"/>
        <v>740.8</v>
      </c>
      <c r="H254" s="11">
        <f t="shared" si="43"/>
        <v>0.75000000000000011</v>
      </c>
      <c r="I254" s="11">
        <f t="shared" si="43"/>
        <v>150.38</v>
      </c>
      <c r="J254" s="11">
        <f t="shared" si="43"/>
        <v>6.5699999999999994</v>
      </c>
      <c r="K254" s="11">
        <f t="shared" si="43"/>
        <v>57.4</v>
      </c>
      <c r="L254" s="11">
        <f t="shared" si="43"/>
        <v>316.55</v>
      </c>
      <c r="M254" s="11">
        <f t="shared" si="43"/>
        <v>1194.2</v>
      </c>
      <c r="N254" s="11">
        <f t="shared" si="43"/>
        <v>175.90000000000003</v>
      </c>
      <c r="O254" s="11">
        <f t="shared" si="43"/>
        <v>181.70000000000002</v>
      </c>
      <c r="P254" s="11">
        <f t="shared" si="43"/>
        <v>565.75</v>
      </c>
      <c r="Q254" s="11">
        <f t="shared" si="43"/>
        <v>11.349999999999998</v>
      </c>
      <c r="R254" s="11"/>
    </row>
    <row r="255" spans="1:18" s="9" customFormat="1" ht="12.75" x14ac:dyDescent="0.25">
      <c r="A255" s="32" t="s">
        <v>37</v>
      </c>
      <c r="B255" s="33"/>
      <c r="C255" s="11">
        <f>C245+C254</f>
        <v>1430</v>
      </c>
      <c r="D255" s="11">
        <f>D245+D254</f>
        <v>41.29</v>
      </c>
      <c r="E255" s="11">
        <f>E245+E254</f>
        <v>41.37</v>
      </c>
      <c r="F255" s="11">
        <f t="shared" ref="F255:Q255" si="44">F245+F254</f>
        <v>165.42000000000002</v>
      </c>
      <c r="G255" s="11">
        <f t="shared" si="44"/>
        <v>1251.9000000000001</v>
      </c>
      <c r="H255" s="11">
        <f t="shared" si="44"/>
        <v>1.1600000000000001</v>
      </c>
      <c r="I255" s="11">
        <f t="shared" si="44"/>
        <v>282</v>
      </c>
      <c r="J255" s="11">
        <f t="shared" si="44"/>
        <v>12.93</v>
      </c>
      <c r="K255" s="11">
        <f t="shared" si="44"/>
        <v>161.04</v>
      </c>
      <c r="L255" s="11">
        <f t="shared" si="44"/>
        <v>879.55</v>
      </c>
      <c r="M255" s="11">
        <f t="shared" si="44"/>
        <v>2125.1999999999998</v>
      </c>
      <c r="N255" s="11">
        <f t="shared" si="44"/>
        <v>983.10000000000014</v>
      </c>
      <c r="O255" s="11">
        <f t="shared" si="44"/>
        <v>304.66000000000003</v>
      </c>
      <c r="P255" s="11">
        <f t="shared" si="44"/>
        <v>1238.17</v>
      </c>
      <c r="Q255" s="11">
        <f t="shared" si="44"/>
        <v>18.38</v>
      </c>
      <c r="R255" s="11"/>
    </row>
    <row r="256" spans="1:18" s="9" customFormat="1" ht="12.75" x14ac:dyDescent="0.2">
      <c r="A256" s="28" t="s">
        <v>124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30"/>
    </row>
    <row r="257" spans="1:18" s="9" customFormat="1" ht="12.75" x14ac:dyDescent="0.2">
      <c r="A257" s="31" t="s">
        <v>15</v>
      </c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</row>
    <row r="258" spans="1:18" s="9" customFormat="1" ht="25.5" x14ac:dyDescent="0.25">
      <c r="A258" s="10">
        <v>202</v>
      </c>
      <c r="B258" s="6" t="s">
        <v>43</v>
      </c>
      <c r="C258" s="10">
        <v>200</v>
      </c>
      <c r="D258" s="10">
        <v>7.8</v>
      </c>
      <c r="E258" s="10">
        <v>9.1199999999999992</v>
      </c>
      <c r="F258" s="10">
        <v>22.38</v>
      </c>
      <c r="G258" s="10">
        <v>255.8</v>
      </c>
      <c r="H258" s="10">
        <v>0.28000000000000003</v>
      </c>
      <c r="I258" s="10">
        <v>32</v>
      </c>
      <c r="J258" s="10">
        <v>3.98</v>
      </c>
      <c r="K258" s="10">
        <v>0</v>
      </c>
      <c r="L258" s="10">
        <v>149</v>
      </c>
      <c r="M258" s="10">
        <v>219</v>
      </c>
      <c r="N258" s="10">
        <v>22.2</v>
      </c>
      <c r="O258" s="10">
        <v>186.6</v>
      </c>
      <c r="P258" s="10">
        <v>280.60000000000002</v>
      </c>
      <c r="Q258" s="10">
        <v>6.28</v>
      </c>
      <c r="R258" s="8" t="s">
        <v>81</v>
      </c>
    </row>
    <row r="259" spans="1:18" s="9" customFormat="1" ht="27" customHeight="1" x14ac:dyDescent="0.25">
      <c r="A259" s="10" t="s">
        <v>66</v>
      </c>
      <c r="B259" s="6" t="s">
        <v>67</v>
      </c>
      <c r="C259" s="11">
        <v>100</v>
      </c>
      <c r="D259" s="11">
        <v>5.79</v>
      </c>
      <c r="E259" s="11">
        <v>8.35</v>
      </c>
      <c r="F259" s="11">
        <v>10.8</v>
      </c>
      <c r="G259" s="11">
        <v>127.1</v>
      </c>
      <c r="H259" s="11">
        <v>0.06</v>
      </c>
      <c r="I259" s="11">
        <v>10</v>
      </c>
      <c r="J259" s="11">
        <v>0</v>
      </c>
      <c r="K259" s="11">
        <v>2</v>
      </c>
      <c r="L259" s="11">
        <v>0</v>
      </c>
      <c r="M259" s="11">
        <v>0</v>
      </c>
      <c r="N259" s="11">
        <v>34</v>
      </c>
      <c r="O259" s="11">
        <v>31</v>
      </c>
      <c r="P259" s="11">
        <v>165</v>
      </c>
      <c r="Q259" s="11">
        <v>0.74</v>
      </c>
      <c r="R259" s="11" t="s">
        <v>81</v>
      </c>
    </row>
    <row r="260" spans="1:18" s="9" customFormat="1" ht="38.25" x14ac:dyDescent="0.25">
      <c r="A260" s="10" t="s">
        <v>33</v>
      </c>
      <c r="B260" s="6" t="s">
        <v>71</v>
      </c>
      <c r="C260" s="10">
        <v>200</v>
      </c>
      <c r="D260" s="10">
        <v>1</v>
      </c>
      <c r="E260" s="10">
        <v>0.5</v>
      </c>
      <c r="F260" s="10">
        <v>15.8</v>
      </c>
      <c r="G260" s="10">
        <v>81</v>
      </c>
      <c r="H260" s="10">
        <v>0</v>
      </c>
      <c r="I260" s="10">
        <v>15</v>
      </c>
      <c r="J260" s="10">
        <v>0.05</v>
      </c>
      <c r="K260" s="10">
        <v>0</v>
      </c>
      <c r="L260" s="10">
        <v>0</v>
      </c>
      <c r="M260" s="10">
        <v>0</v>
      </c>
      <c r="N260" s="10">
        <v>50</v>
      </c>
      <c r="O260" s="10">
        <v>2</v>
      </c>
      <c r="P260" s="10">
        <v>4</v>
      </c>
      <c r="Q260" s="10">
        <v>0.1</v>
      </c>
      <c r="R260" s="8" t="s">
        <v>23</v>
      </c>
    </row>
    <row r="261" spans="1:18" s="9" customFormat="1" ht="12.75" x14ac:dyDescent="0.25">
      <c r="A261" s="10">
        <v>573</v>
      </c>
      <c r="B261" s="6" t="s">
        <v>26</v>
      </c>
      <c r="C261" s="10">
        <v>50</v>
      </c>
      <c r="D261" s="10">
        <v>3.8</v>
      </c>
      <c r="E261" s="10">
        <v>0.4</v>
      </c>
      <c r="F261" s="10">
        <v>24.6</v>
      </c>
      <c r="G261" s="10">
        <v>117</v>
      </c>
      <c r="H261" s="10">
        <v>0.05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10</v>
      </c>
      <c r="O261" s="10">
        <v>7</v>
      </c>
      <c r="P261" s="10">
        <v>33</v>
      </c>
      <c r="Q261" s="10">
        <v>0.55000000000000004</v>
      </c>
      <c r="R261" s="10" t="s">
        <v>81</v>
      </c>
    </row>
    <row r="262" spans="1:18" s="9" customFormat="1" ht="12.75" x14ac:dyDescent="0.25">
      <c r="A262" s="32" t="s">
        <v>27</v>
      </c>
      <c r="B262" s="33"/>
      <c r="C262" s="11">
        <f t="shared" ref="C262:Q262" si="45">SUM(C258:C261)</f>
        <v>550</v>
      </c>
      <c r="D262" s="11">
        <f t="shared" si="45"/>
        <v>18.39</v>
      </c>
      <c r="E262" s="11">
        <f t="shared" si="45"/>
        <v>18.369999999999997</v>
      </c>
      <c r="F262" s="11">
        <f t="shared" si="45"/>
        <v>73.580000000000013</v>
      </c>
      <c r="G262" s="11">
        <f t="shared" si="45"/>
        <v>580.9</v>
      </c>
      <c r="H262" s="11">
        <f t="shared" si="45"/>
        <v>0.39</v>
      </c>
      <c r="I262" s="11">
        <f t="shared" si="45"/>
        <v>57</v>
      </c>
      <c r="J262" s="11">
        <f t="shared" si="45"/>
        <v>4.03</v>
      </c>
      <c r="K262" s="11">
        <f t="shared" si="45"/>
        <v>2</v>
      </c>
      <c r="L262" s="11">
        <f t="shared" si="45"/>
        <v>149</v>
      </c>
      <c r="M262" s="11">
        <f t="shared" si="45"/>
        <v>219</v>
      </c>
      <c r="N262" s="11">
        <f t="shared" si="45"/>
        <v>116.2</v>
      </c>
      <c r="O262" s="11">
        <f t="shared" si="45"/>
        <v>226.6</v>
      </c>
      <c r="P262" s="11">
        <f t="shared" si="45"/>
        <v>482.6</v>
      </c>
      <c r="Q262" s="11">
        <f t="shared" si="45"/>
        <v>7.67</v>
      </c>
      <c r="R262" s="11"/>
    </row>
    <row r="263" spans="1:18" s="9" customFormat="1" ht="12.75" x14ac:dyDescent="0.25">
      <c r="A263" s="32" t="s">
        <v>28</v>
      </c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3"/>
    </row>
    <row r="264" spans="1:18" s="9" customFormat="1" ht="12.75" x14ac:dyDescent="0.25">
      <c r="A264" s="10">
        <v>116</v>
      </c>
      <c r="B264" s="6" t="s">
        <v>85</v>
      </c>
      <c r="C264" s="10">
        <v>250</v>
      </c>
      <c r="D264" s="10">
        <v>3.68</v>
      </c>
      <c r="E264" s="10">
        <v>9.6199999999999992</v>
      </c>
      <c r="F264" s="10">
        <v>12.45</v>
      </c>
      <c r="G264" s="10">
        <v>135</v>
      </c>
      <c r="H264" s="10">
        <v>0.3</v>
      </c>
      <c r="I264" s="10">
        <v>0</v>
      </c>
      <c r="J264" s="10">
        <v>0</v>
      </c>
      <c r="K264" s="10">
        <v>29</v>
      </c>
      <c r="L264" s="10">
        <v>0</v>
      </c>
      <c r="M264" s="10">
        <v>0</v>
      </c>
      <c r="N264" s="10">
        <v>91</v>
      </c>
      <c r="O264" s="10">
        <v>73</v>
      </c>
      <c r="P264" s="10">
        <v>181</v>
      </c>
      <c r="Q264" s="10">
        <v>2.82</v>
      </c>
      <c r="R264" s="11" t="s">
        <v>81</v>
      </c>
    </row>
    <row r="265" spans="1:18" s="9" customFormat="1" ht="29.25" customHeight="1" x14ac:dyDescent="0.25">
      <c r="A265" s="10">
        <v>256</v>
      </c>
      <c r="B265" s="6" t="s">
        <v>106</v>
      </c>
      <c r="C265" s="10">
        <v>180</v>
      </c>
      <c r="D265" s="10">
        <v>6.66</v>
      </c>
      <c r="E265" s="10">
        <v>5.84</v>
      </c>
      <c r="F265" s="10">
        <v>18.37</v>
      </c>
      <c r="G265" s="10">
        <v>221.4</v>
      </c>
      <c r="H265" s="10">
        <v>7.0000000000000007E-2</v>
      </c>
      <c r="I265" s="10">
        <v>37.799999999999997</v>
      </c>
      <c r="J265" s="10">
        <v>1.19</v>
      </c>
      <c r="K265" s="10">
        <v>0</v>
      </c>
      <c r="L265" s="10">
        <v>149</v>
      </c>
      <c r="M265" s="10">
        <v>53</v>
      </c>
      <c r="N265" s="10">
        <v>14.4</v>
      </c>
      <c r="O265" s="10">
        <v>9</v>
      </c>
      <c r="P265" s="10">
        <v>54</v>
      </c>
      <c r="Q265" s="10">
        <v>1.26</v>
      </c>
      <c r="R265" s="8" t="s">
        <v>81</v>
      </c>
    </row>
    <row r="266" spans="1:18" s="9" customFormat="1" ht="25.5" customHeight="1" x14ac:dyDescent="0.25">
      <c r="A266" s="10" t="s">
        <v>30</v>
      </c>
      <c r="B266" s="6" t="s">
        <v>84</v>
      </c>
      <c r="C266" s="10">
        <v>100</v>
      </c>
      <c r="D266" s="10">
        <v>9.1</v>
      </c>
      <c r="E266" s="10">
        <v>4.82</v>
      </c>
      <c r="F266" s="10">
        <v>27.8</v>
      </c>
      <c r="G266" s="10">
        <v>127.1</v>
      </c>
      <c r="H266" s="10">
        <v>0.05</v>
      </c>
      <c r="I266" s="10">
        <v>4.7</v>
      </c>
      <c r="J266" s="10">
        <v>3.98</v>
      </c>
      <c r="K266" s="10">
        <v>0.47</v>
      </c>
      <c r="L266" s="10">
        <v>158</v>
      </c>
      <c r="M266" s="10">
        <v>172</v>
      </c>
      <c r="N266" s="10">
        <v>22</v>
      </c>
      <c r="O266" s="10">
        <v>48</v>
      </c>
      <c r="P266" s="10">
        <v>108</v>
      </c>
      <c r="Q266" s="10">
        <v>1</v>
      </c>
      <c r="R266" s="8" t="s">
        <v>23</v>
      </c>
    </row>
    <row r="267" spans="1:18" s="9" customFormat="1" ht="16.5" customHeight="1" x14ac:dyDescent="0.25">
      <c r="A267" s="11">
        <v>2</v>
      </c>
      <c r="B267" s="11" t="s">
        <v>82</v>
      </c>
      <c r="C267" s="11">
        <v>60</v>
      </c>
      <c r="D267" s="11">
        <v>1.2</v>
      </c>
      <c r="E267" s="11">
        <v>5.0999999999999996</v>
      </c>
      <c r="F267" s="11">
        <v>5.5</v>
      </c>
      <c r="G267" s="11">
        <v>73</v>
      </c>
      <c r="H267" s="11">
        <v>0.03</v>
      </c>
      <c r="I267" s="11">
        <v>0</v>
      </c>
      <c r="J267" s="11">
        <v>0</v>
      </c>
      <c r="K267" s="11">
        <v>13</v>
      </c>
      <c r="L267" s="11">
        <v>0</v>
      </c>
      <c r="M267" s="11">
        <v>0</v>
      </c>
      <c r="N267" s="11">
        <v>34</v>
      </c>
      <c r="O267" s="11">
        <v>18</v>
      </c>
      <c r="P267" s="11">
        <v>30</v>
      </c>
      <c r="Q267" s="11">
        <v>0.93</v>
      </c>
      <c r="R267" s="10" t="s">
        <v>81</v>
      </c>
    </row>
    <row r="268" spans="1:18" s="9" customFormat="1" ht="16.5" customHeight="1" x14ac:dyDescent="0.25">
      <c r="A268" s="10">
        <v>457</v>
      </c>
      <c r="B268" s="6" t="s">
        <v>61</v>
      </c>
      <c r="C268" s="10">
        <v>200</v>
      </c>
      <c r="D268" s="10">
        <v>0.2</v>
      </c>
      <c r="E268" s="10">
        <v>0.1</v>
      </c>
      <c r="F268" s="10">
        <v>9.3000000000000007</v>
      </c>
      <c r="G268" s="10">
        <v>38</v>
      </c>
      <c r="H268" s="10">
        <v>0</v>
      </c>
      <c r="I268" s="10">
        <v>0.3</v>
      </c>
      <c r="J268" s="10">
        <v>0.09</v>
      </c>
      <c r="K268" s="10">
        <v>0.04</v>
      </c>
      <c r="L268" s="10">
        <v>0.7</v>
      </c>
      <c r="M268" s="10">
        <v>20.8</v>
      </c>
      <c r="N268" s="10">
        <v>5.0999999999999996</v>
      </c>
      <c r="O268" s="10">
        <v>4.2</v>
      </c>
      <c r="P268" s="10">
        <v>7.7</v>
      </c>
      <c r="Q268" s="10">
        <v>0.82</v>
      </c>
      <c r="R268" s="8" t="s">
        <v>81</v>
      </c>
    </row>
    <row r="269" spans="1:18" s="9" customFormat="1" ht="12.75" customHeight="1" x14ac:dyDescent="0.25">
      <c r="A269" s="10">
        <v>573</v>
      </c>
      <c r="B269" s="6" t="s">
        <v>26</v>
      </c>
      <c r="C269" s="10">
        <v>40</v>
      </c>
      <c r="D269" s="10">
        <v>3.04</v>
      </c>
      <c r="E269" s="10">
        <v>0.32</v>
      </c>
      <c r="F269" s="10">
        <v>19.68</v>
      </c>
      <c r="G269" s="10">
        <v>93.6</v>
      </c>
      <c r="H269" s="10">
        <v>0.04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8</v>
      </c>
      <c r="O269" s="10">
        <v>5.6</v>
      </c>
      <c r="P269" s="10">
        <v>26</v>
      </c>
      <c r="Q269" s="10">
        <v>0.44</v>
      </c>
      <c r="R269" s="10" t="s">
        <v>81</v>
      </c>
    </row>
    <row r="270" spans="1:18" s="9" customFormat="1" ht="12.75" x14ac:dyDescent="0.25">
      <c r="A270" s="10">
        <v>574</v>
      </c>
      <c r="B270" s="6" t="s">
        <v>35</v>
      </c>
      <c r="C270" s="10">
        <v>30</v>
      </c>
      <c r="D270" s="10">
        <v>2.4</v>
      </c>
      <c r="E270" s="10">
        <v>0.45</v>
      </c>
      <c r="F270" s="10">
        <v>12.03</v>
      </c>
      <c r="G270" s="10">
        <v>61.8</v>
      </c>
      <c r="H270" s="10">
        <v>0.08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9.9</v>
      </c>
      <c r="O270" s="10">
        <v>19.8</v>
      </c>
      <c r="P270" s="10">
        <v>70.2</v>
      </c>
      <c r="Q270" s="10">
        <v>1.32</v>
      </c>
      <c r="R270" s="10" t="s">
        <v>81</v>
      </c>
    </row>
    <row r="271" spans="1:18" s="9" customFormat="1" ht="12.75" x14ac:dyDescent="0.25">
      <c r="A271" s="32" t="s">
        <v>36</v>
      </c>
      <c r="B271" s="33"/>
      <c r="C271" s="11">
        <f>SUM(C264:C270)</f>
        <v>860</v>
      </c>
      <c r="D271" s="11">
        <f t="shared" ref="D271:Q271" si="46">SUM(D264:D270)</f>
        <v>26.279999999999994</v>
      </c>
      <c r="E271" s="11">
        <f t="shared" si="46"/>
        <v>26.250000000000004</v>
      </c>
      <c r="F271" s="11">
        <f t="shared" si="46"/>
        <v>105.13</v>
      </c>
      <c r="G271" s="11">
        <f t="shared" si="46"/>
        <v>749.9</v>
      </c>
      <c r="H271" s="11">
        <f t="shared" si="46"/>
        <v>0.56999999999999995</v>
      </c>
      <c r="I271" s="11">
        <f t="shared" si="46"/>
        <v>42.8</v>
      </c>
      <c r="J271" s="11">
        <f t="shared" si="46"/>
        <v>5.26</v>
      </c>
      <c r="K271" s="11">
        <f t="shared" si="46"/>
        <v>42.51</v>
      </c>
      <c r="L271" s="11">
        <f t="shared" si="46"/>
        <v>307.7</v>
      </c>
      <c r="M271" s="11">
        <f t="shared" si="46"/>
        <v>245.8</v>
      </c>
      <c r="N271" s="11">
        <f t="shared" si="46"/>
        <v>184.4</v>
      </c>
      <c r="O271" s="11">
        <f t="shared" si="46"/>
        <v>177.6</v>
      </c>
      <c r="P271" s="11">
        <f t="shared" si="46"/>
        <v>476.9</v>
      </c>
      <c r="Q271" s="11">
        <f t="shared" si="46"/>
        <v>8.59</v>
      </c>
      <c r="R271" s="11"/>
    </row>
    <row r="272" spans="1:18" s="9" customFormat="1" ht="12.75" x14ac:dyDescent="0.25">
      <c r="A272" s="32" t="s">
        <v>37</v>
      </c>
      <c r="B272" s="33"/>
      <c r="C272" s="11">
        <f t="shared" ref="C272:Q272" si="47">C262+C271</f>
        <v>1410</v>
      </c>
      <c r="D272" s="11">
        <f t="shared" si="47"/>
        <v>44.669999999999995</v>
      </c>
      <c r="E272" s="11">
        <f t="shared" si="47"/>
        <v>44.620000000000005</v>
      </c>
      <c r="F272" s="11">
        <f t="shared" si="47"/>
        <v>178.71</v>
      </c>
      <c r="G272" s="11">
        <f t="shared" si="47"/>
        <v>1330.8</v>
      </c>
      <c r="H272" s="11">
        <f t="shared" si="47"/>
        <v>0.96</v>
      </c>
      <c r="I272" s="11">
        <f t="shared" si="47"/>
        <v>99.8</v>
      </c>
      <c r="J272" s="11">
        <f t="shared" si="47"/>
        <v>9.2899999999999991</v>
      </c>
      <c r="K272" s="11">
        <f t="shared" si="47"/>
        <v>44.51</v>
      </c>
      <c r="L272" s="11">
        <f t="shared" si="47"/>
        <v>456.7</v>
      </c>
      <c r="M272" s="11">
        <f t="shared" si="47"/>
        <v>464.8</v>
      </c>
      <c r="N272" s="11">
        <f t="shared" si="47"/>
        <v>300.60000000000002</v>
      </c>
      <c r="O272" s="11">
        <f t="shared" si="47"/>
        <v>404.2</v>
      </c>
      <c r="P272" s="11">
        <f t="shared" si="47"/>
        <v>959.5</v>
      </c>
      <c r="Q272" s="11">
        <f t="shared" si="47"/>
        <v>16.259999999999998</v>
      </c>
      <c r="R272" s="11"/>
    </row>
    <row r="273" spans="1:18" s="9" customFormat="1" ht="12.75" x14ac:dyDescent="0.2">
      <c r="A273" s="28" t="s">
        <v>125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30"/>
    </row>
    <row r="274" spans="1:18" s="9" customFormat="1" ht="12.75" x14ac:dyDescent="0.2">
      <c r="A274" s="31" t="s">
        <v>15</v>
      </c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</row>
    <row r="275" spans="1:18" s="9" customFormat="1" ht="38.25" x14ac:dyDescent="0.25">
      <c r="A275" s="6" t="s">
        <v>24</v>
      </c>
      <c r="B275" s="6" t="s">
        <v>25</v>
      </c>
      <c r="C275" s="6">
        <v>200</v>
      </c>
      <c r="D275" s="6">
        <v>8.9</v>
      </c>
      <c r="E275" s="7">
        <v>8.94</v>
      </c>
      <c r="F275" s="6">
        <v>28.05</v>
      </c>
      <c r="G275" s="6">
        <v>228</v>
      </c>
      <c r="H275" s="6">
        <v>7.0000000000000007E-2</v>
      </c>
      <c r="I275" s="6">
        <v>33.25</v>
      </c>
      <c r="J275" s="7">
        <v>1.46</v>
      </c>
      <c r="K275" s="6">
        <v>0.53</v>
      </c>
      <c r="L275" s="6">
        <v>335</v>
      </c>
      <c r="M275" s="6">
        <v>156</v>
      </c>
      <c r="N275" s="6">
        <v>115</v>
      </c>
      <c r="O275" s="6">
        <v>27</v>
      </c>
      <c r="P275" s="7">
        <v>123</v>
      </c>
      <c r="Q275" s="7">
        <v>0.5</v>
      </c>
      <c r="R275" s="8" t="s">
        <v>23</v>
      </c>
    </row>
    <row r="276" spans="1:18" s="9" customFormat="1" ht="12.75" x14ac:dyDescent="0.25">
      <c r="A276" s="10">
        <v>573</v>
      </c>
      <c r="B276" s="6" t="s">
        <v>26</v>
      </c>
      <c r="C276" s="10">
        <v>50</v>
      </c>
      <c r="D276" s="10">
        <v>3.8</v>
      </c>
      <c r="E276" s="10">
        <v>0.4</v>
      </c>
      <c r="F276" s="10">
        <v>24.6</v>
      </c>
      <c r="G276" s="10">
        <v>117</v>
      </c>
      <c r="H276" s="10">
        <v>0.05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10</v>
      </c>
      <c r="O276" s="10">
        <v>7</v>
      </c>
      <c r="P276" s="10">
        <v>33</v>
      </c>
      <c r="Q276" s="10">
        <v>0.55000000000000004</v>
      </c>
      <c r="R276" s="10" t="s">
        <v>81</v>
      </c>
    </row>
    <row r="277" spans="1:18" s="9" customFormat="1" ht="25.5" x14ac:dyDescent="0.25">
      <c r="A277" s="11">
        <v>531</v>
      </c>
      <c r="B277" s="11" t="s">
        <v>92</v>
      </c>
      <c r="C277" s="24">
        <v>100</v>
      </c>
      <c r="D277" s="11">
        <v>5.65</v>
      </c>
      <c r="E277" s="11">
        <v>9.0500000000000007</v>
      </c>
      <c r="F277" s="11">
        <v>7.7</v>
      </c>
      <c r="G277" s="11">
        <v>144</v>
      </c>
      <c r="H277" s="11">
        <v>0.05</v>
      </c>
      <c r="I277" s="11">
        <v>19</v>
      </c>
      <c r="J277" s="11">
        <v>0</v>
      </c>
      <c r="K277" s="11">
        <v>0</v>
      </c>
      <c r="L277" s="11">
        <v>0</v>
      </c>
      <c r="M277" s="11">
        <v>0</v>
      </c>
      <c r="N277" s="11">
        <v>49</v>
      </c>
      <c r="O277" s="11">
        <v>11</v>
      </c>
      <c r="P277" s="11">
        <v>85</v>
      </c>
      <c r="Q277" s="11">
        <v>0.36</v>
      </c>
      <c r="R277" s="11" t="s">
        <v>81</v>
      </c>
    </row>
    <row r="278" spans="1:18" s="9" customFormat="1" ht="24.75" customHeight="1" x14ac:dyDescent="0.25">
      <c r="A278" s="10">
        <v>348</v>
      </c>
      <c r="B278" s="6" t="s">
        <v>39</v>
      </c>
      <c r="C278" s="10">
        <v>200</v>
      </c>
      <c r="D278" s="10">
        <v>0.16</v>
      </c>
      <c r="E278" s="10">
        <v>0.16</v>
      </c>
      <c r="F278" s="10">
        <v>13.88</v>
      </c>
      <c r="G278" s="10">
        <v>97.6</v>
      </c>
      <c r="H278" s="10">
        <v>0.01</v>
      </c>
      <c r="I278" s="10">
        <v>0</v>
      </c>
      <c r="J278" s="10">
        <v>0</v>
      </c>
      <c r="K278" s="10">
        <v>23.33</v>
      </c>
      <c r="L278" s="10">
        <v>0</v>
      </c>
      <c r="M278" s="10">
        <v>0</v>
      </c>
      <c r="N278" s="10">
        <v>1395</v>
      </c>
      <c r="O278" s="10">
        <v>50.5</v>
      </c>
      <c r="P278" s="10">
        <v>225</v>
      </c>
      <c r="Q278" s="10">
        <v>41.67</v>
      </c>
      <c r="R278" s="8" t="s">
        <v>16</v>
      </c>
    </row>
    <row r="279" spans="1:18" s="9" customFormat="1" ht="12.75" x14ac:dyDescent="0.25">
      <c r="A279" s="32" t="s">
        <v>27</v>
      </c>
      <c r="B279" s="33"/>
      <c r="C279" s="11">
        <f t="shared" ref="C279:Q279" si="48">SUM(C275:C278)</f>
        <v>550</v>
      </c>
      <c r="D279" s="11">
        <f t="shared" si="48"/>
        <v>18.510000000000002</v>
      </c>
      <c r="E279" s="11">
        <f t="shared" si="48"/>
        <v>18.55</v>
      </c>
      <c r="F279" s="11">
        <f t="shared" si="48"/>
        <v>74.23</v>
      </c>
      <c r="G279" s="11">
        <f t="shared" si="48"/>
        <v>586.6</v>
      </c>
      <c r="H279" s="11">
        <f t="shared" si="48"/>
        <v>0.18000000000000002</v>
      </c>
      <c r="I279" s="11">
        <f t="shared" si="48"/>
        <v>52.25</v>
      </c>
      <c r="J279" s="11">
        <f t="shared" si="48"/>
        <v>1.46</v>
      </c>
      <c r="K279" s="11">
        <f t="shared" si="48"/>
        <v>23.86</v>
      </c>
      <c r="L279" s="11">
        <f t="shared" si="48"/>
        <v>335</v>
      </c>
      <c r="M279" s="11">
        <f t="shared" si="48"/>
        <v>156</v>
      </c>
      <c r="N279" s="11">
        <f t="shared" si="48"/>
        <v>1569</v>
      </c>
      <c r="O279" s="11">
        <f t="shared" si="48"/>
        <v>95.5</v>
      </c>
      <c r="P279" s="11">
        <f t="shared" si="48"/>
        <v>466</v>
      </c>
      <c r="Q279" s="11">
        <f t="shared" si="48"/>
        <v>43.08</v>
      </c>
      <c r="R279" s="11"/>
    </row>
    <row r="280" spans="1:18" s="9" customFormat="1" ht="12.75" x14ac:dyDescent="0.25">
      <c r="A280" s="32" t="s">
        <v>28</v>
      </c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3"/>
    </row>
    <row r="281" spans="1:18" s="9" customFormat="1" ht="27.75" customHeight="1" x14ac:dyDescent="0.25">
      <c r="A281" s="10" t="s">
        <v>89</v>
      </c>
      <c r="B281" s="6" t="s">
        <v>90</v>
      </c>
      <c r="C281" s="10">
        <v>250</v>
      </c>
      <c r="D281" s="10">
        <v>7.27</v>
      </c>
      <c r="E281" s="10">
        <v>12.47</v>
      </c>
      <c r="F281" s="10">
        <v>18.329999999999998</v>
      </c>
      <c r="G281" s="10">
        <v>178.25</v>
      </c>
      <c r="H281" s="10">
        <v>0.2</v>
      </c>
      <c r="I281" s="10">
        <v>861.25</v>
      </c>
      <c r="J281" s="10">
        <v>3.68</v>
      </c>
      <c r="K281" s="10">
        <v>42.25</v>
      </c>
      <c r="L281" s="10">
        <v>666.25</v>
      </c>
      <c r="M281" s="10">
        <v>1650</v>
      </c>
      <c r="N281" s="10">
        <v>210</v>
      </c>
      <c r="O281" s="10">
        <v>120</v>
      </c>
      <c r="P281" s="10">
        <v>266</v>
      </c>
      <c r="Q281" s="10">
        <v>5.44</v>
      </c>
      <c r="R281" s="8" t="s">
        <v>23</v>
      </c>
    </row>
    <row r="282" spans="1:18" s="9" customFormat="1" ht="15.75" customHeight="1" x14ac:dyDescent="0.25">
      <c r="A282" s="10" t="s">
        <v>60</v>
      </c>
      <c r="B282" s="6" t="s">
        <v>59</v>
      </c>
      <c r="C282" s="10">
        <v>230</v>
      </c>
      <c r="D282" s="10">
        <v>12.56</v>
      </c>
      <c r="E282" s="10">
        <v>12.7</v>
      </c>
      <c r="F282" s="10">
        <v>40.299999999999997</v>
      </c>
      <c r="G282" s="10">
        <v>314.60000000000002</v>
      </c>
      <c r="H282" s="10">
        <v>0.08</v>
      </c>
      <c r="I282" s="10">
        <v>147</v>
      </c>
      <c r="J282" s="10">
        <v>7.98</v>
      </c>
      <c r="K282" s="10">
        <v>2.36</v>
      </c>
      <c r="L282" s="10">
        <v>291</v>
      </c>
      <c r="M282" s="10">
        <v>383</v>
      </c>
      <c r="N282" s="10">
        <v>20</v>
      </c>
      <c r="O282" s="10">
        <v>108</v>
      </c>
      <c r="P282" s="10">
        <v>234</v>
      </c>
      <c r="Q282" s="10">
        <v>2</v>
      </c>
      <c r="R282" s="8" t="s">
        <v>23</v>
      </c>
    </row>
    <row r="283" spans="1:18" s="9" customFormat="1" ht="27" customHeight="1" x14ac:dyDescent="0.25">
      <c r="A283" s="10">
        <v>56</v>
      </c>
      <c r="B283" s="6" t="s">
        <v>97</v>
      </c>
      <c r="C283" s="10">
        <v>60</v>
      </c>
      <c r="D283" s="10">
        <v>0.69</v>
      </c>
      <c r="E283" s="10">
        <v>0.24</v>
      </c>
      <c r="F283" s="10">
        <v>5.32</v>
      </c>
      <c r="G283" s="10">
        <v>21.06</v>
      </c>
      <c r="H283" s="10">
        <v>0</v>
      </c>
      <c r="I283" s="10">
        <v>3.1</v>
      </c>
      <c r="J283" s="10">
        <v>0</v>
      </c>
      <c r="K283" s="10">
        <v>0</v>
      </c>
      <c r="L283" s="10">
        <v>0</v>
      </c>
      <c r="M283" s="10">
        <v>0</v>
      </c>
      <c r="N283" s="10">
        <v>3.45</v>
      </c>
      <c r="O283" s="10">
        <v>0.25</v>
      </c>
      <c r="P283" s="10">
        <v>0</v>
      </c>
      <c r="Q283" s="10">
        <v>0</v>
      </c>
      <c r="R283" s="8" t="s">
        <v>16</v>
      </c>
    </row>
    <row r="284" spans="1:18" s="9" customFormat="1" ht="12.75" x14ac:dyDescent="0.25">
      <c r="A284" s="10">
        <v>459</v>
      </c>
      <c r="B284" s="6" t="s">
        <v>105</v>
      </c>
      <c r="C284" s="10">
        <v>200</v>
      </c>
      <c r="D284" s="10">
        <v>0.3</v>
      </c>
      <c r="E284" s="10">
        <v>0.1</v>
      </c>
      <c r="F284" s="10">
        <v>9.5</v>
      </c>
      <c r="G284" s="10">
        <v>40</v>
      </c>
      <c r="H284" s="10">
        <v>0</v>
      </c>
      <c r="I284" s="10">
        <v>0.38</v>
      </c>
      <c r="J284" s="10">
        <v>0.1</v>
      </c>
      <c r="K284" s="10">
        <v>1</v>
      </c>
      <c r="L284" s="10">
        <v>1.3</v>
      </c>
      <c r="M284" s="10">
        <v>30.2</v>
      </c>
      <c r="N284" s="10">
        <v>7.9</v>
      </c>
      <c r="O284" s="10">
        <v>5</v>
      </c>
      <c r="P284" s="10">
        <v>9.1</v>
      </c>
      <c r="Q284" s="10">
        <v>0.87</v>
      </c>
      <c r="R284" s="8" t="s">
        <v>81</v>
      </c>
    </row>
    <row r="285" spans="1:18" s="9" customFormat="1" ht="12.75" x14ac:dyDescent="0.25">
      <c r="A285" s="10">
        <v>573</v>
      </c>
      <c r="B285" s="6" t="s">
        <v>26</v>
      </c>
      <c r="C285" s="10">
        <v>40</v>
      </c>
      <c r="D285" s="10">
        <v>3.04</v>
      </c>
      <c r="E285" s="10">
        <v>0.32</v>
      </c>
      <c r="F285" s="10">
        <v>19.68</v>
      </c>
      <c r="G285" s="10">
        <v>93.6</v>
      </c>
      <c r="H285" s="10">
        <v>0.04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8</v>
      </c>
      <c r="O285" s="10">
        <v>5.6</v>
      </c>
      <c r="P285" s="10">
        <v>26</v>
      </c>
      <c r="Q285" s="10">
        <v>0.44</v>
      </c>
      <c r="R285" s="10" t="s">
        <v>81</v>
      </c>
    </row>
    <row r="286" spans="1:18" s="9" customFormat="1" ht="12.75" x14ac:dyDescent="0.25">
      <c r="A286" s="10">
        <v>574</v>
      </c>
      <c r="B286" s="6" t="s">
        <v>35</v>
      </c>
      <c r="C286" s="10">
        <v>30</v>
      </c>
      <c r="D286" s="10">
        <v>2.4</v>
      </c>
      <c r="E286" s="10">
        <v>0.45</v>
      </c>
      <c r="F286" s="10">
        <v>12.03</v>
      </c>
      <c r="G286" s="10">
        <v>61.8</v>
      </c>
      <c r="H286" s="10">
        <v>0.08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9.9</v>
      </c>
      <c r="O286" s="10">
        <v>19.8</v>
      </c>
      <c r="P286" s="10">
        <v>70.2</v>
      </c>
      <c r="Q286" s="10">
        <v>1.32</v>
      </c>
      <c r="R286" s="10" t="s">
        <v>81</v>
      </c>
    </row>
    <row r="287" spans="1:18" s="9" customFormat="1" ht="12.75" x14ac:dyDescent="0.25">
      <c r="A287" s="32" t="s">
        <v>36</v>
      </c>
      <c r="B287" s="33"/>
      <c r="C287" s="11">
        <f t="shared" ref="C287:Q287" si="49">SUM(C281:C286)</f>
        <v>810</v>
      </c>
      <c r="D287" s="11">
        <f t="shared" si="49"/>
        <v>26.259999999999998</v>
      </c>
      <c r="E287" s="11">
        <f t="shared" si="49"/>
        <v>26.28</v>
      </c>
      <c r="F287" s="11">
        <f t="shared" si="49"/>
        <v>105.16</v>
      </c>
      <c r="G287" s="11">
        <f t="shared" si="49"/>
        <v>709.31</v>
      </c>
      <c r="H287" s="11">
        <f t="shared" si="49"/>
        <v>0.4</v>
      </c>
      <c r="I287" s="11">
        <f t="shared" si="49"/>
        <v>1011.73</v>
      </c>
      <c r="J287" s="11">
        <f t="shared" si="49"/>
        <v>11.76</v>
      </c>
      <c r="K287" s="11">
        <f t="shared" si="49"/>
        <v>45.61</v>
      </c>
      <c r="L287" s="11">
        <f t="shared" si="49"/>
        <v>958.55</v>
      </c>
      <c r="M287" s="11">
        <f t="shared" si="49"/>
        <v>2063.1999999999998</v>
      </c>
      <c r="N287" s="11">
        <f t="shared" si="49"/>
        <v>259.25</v>
      </c>
      <c r="O287" s="11">
        <f t="shared" si="49"/>
        <v>258.64999999999998</v>
      </c>
      <c r="P287" s="11">
        <f t="shared" si="49"/>
        <v>605.30000000000007</v>
      </c>
      <c r="Q287" s="11">
        <f t="shared" si="49"/>
        <v>10.07</v>
      </c>
      <c r="R287" s="11"/>
    </row>
    <row r="288" spans="1:18" s="9" customFormat="1" ht="12.75" x14ac:dyDescent="0.25">
      <c r="A288" s="32" t="s">
        <v>37</v>
      </c>
      <c r="B288" s="33"/>
      <c r="C288" s="11">
        <f t="shared" ref="C288:Q288" si="50">C279+C287</f>
        <v>1360</v>
      </c>
      <c r="D288" s="11">
        <f t="shared" si="50"/>
        <v>44.769999999999996</v>
      </c>
      <c r="E288" s="11">
        <f t="shared" si="50"/>
        <v>44.83</v>
      </c>
      <c r="F288" s="11">
        <f t="shared" si="50"/>
        <v>179.39</v>
      </c>
      <c r="G288" s="11">
        <f t="shared" si="50"/>
        <v>1295.9099999999999</v>
      </c>
      <c r="H288" s="11">
        <f t="shared" si="50"/>
        <v>0.58000000000000007</v>
      </c>
      <c r="I288" s="11">
        <f t="shared" si="50"/>
        <v>1063.98</v>
      </c>
      <c r="J288" s="11">
        <f t="shared" si="50"/>
        <v>13.219999999999999</v>
      </c>
      <c r="K288" s="11">
        <f t="shared" si="50"/>
        <v>69.47</v>
      </c>
      <c r="L288" s="11">
        <f t="shared" si="50"/>
        <v>1293.55</v>
      </c>
      <c r="M288" s="11">
        <f t="shared" si="50"/>
        <v>2219.1999999999998</v>
      </c>
      <c r="N288" s="11">
        <f t="shared" si="50"/>
        <v>1828.25</v>
      </c>
      <c r="O288" s="11">
        <f t="shared" si="50"/>
        <v>354.15</v>
      </c>
      <c r="P288" s="11">
        <f t="shared" si="50"/>
        <v>1071.3000000000002</v>
      </c>
      <c r="Q288" s="11">
        <f t="shared" si="50"/>
        <v>53.15</v>
      </c>
      <c r="R288" s="11"/>
    </row>
    <row r="289" spans="1:18" s="9" customFormat="1" ht="12.75" x14ac:dyDescent="0.2">
      <c r="A289" s="28" t="s">
        <v>126</v>
      </c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30"/>
    </row>
    <row r="290" spans="1:18" s="9" customFormat="1" ht="12.75" x14ac:dyDescent="0.2">
      <c r="A290" s="31" t="s">
        <v>15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</row>
    <row r="291" spans="1:18" s="9" customFormat="1" ht="27" customHeight="1" x14ac:dyDescent="0.25">
      <c r="A291" s="10">
        <v>166</v>
      </c>
      <c r="B291" s="6" t="s">
        <v>47</v>
      </c>
      <c r="C291" s="10">
        <v>200</v>
      </c>
      <c r="D291" s="10">
        <v>6.14</v>
      </c>
      <c r="E291" s="10">
        <v>7.66</v>
      </c>
      <c r="F291" s="10">
        <v>22.85</v>
      </c>
      <c r="G291" s="10">
        <v>243.08</v>
      </c>
      <c r="H291" s="10">
        <v>0.06</v>
      </c>
      <c r="I291" s="10">
        <v>0</v>
      </c>
      <c r="J291" s="10">
        <v>0</v>
      </c>
      <c r="K291" s="10">
        <v>1.69</v>
      </c>
      <c r="L291" s="10">
        <v>0</v>
      </c>
      <c r="M291" s="10">
        <v>0</v>
      </c>
      <c r="N291" s="10">
        <v>24.62</v>
      </c>
      <c r="O291" s="10">
        <v>41.54</v>
      </c>
      <c r="P291" s="10">
        <v>118.46</v>
      </c>
      <c r="Q291" s="10">
        <v>0.56999999999999995</v>
      </c>
      <c r="R291" s="8" t="s">
        <v>16</v>
      </c>
    </row>
    <row r="292" spans="1:18" s="9" customFormat="1" ht="25.5" customHeight="1" x14ac:dyDescent="0.25">
      <c r="A292" s="10" t="s">
        <v>48</v>
      </c>
      <c r="B292" s="6" t="s">
        <v>83</v>
      </c>
      <c r="C292" s="10">
        <v>100</v>
      </c>
      <c r="D292" s="10">
        <v>8.98</v>
      </c>
      <c r="E292" s="10">
        <v>11.02</v>
      </c>
      <c r="F292" s="10">
        <v>20.100000000000001</v>
      </c>
      <c r="G292" s="10">
        <v>147.1</v>
      </c>
      <c r="H292" s="10">
        <v>0.05</v>
      </c>
      <c r="I292" s="10">
        <v>4.7</v>
      </c>
      <c r="J292" s="10">
        <v>3.98</v>
      </c>
      <c r="K292" s="10">
        <v>0.47</v>
      </c>
      <c r="L292" s="10">
        <v>158</v>
      </c>
      <c r="M292" s="10">
        <v>172</v>
      </c>
      <c r="N292" s="10">
        <v>22</v>
      </c>
      <c r="O292" s="10">
        <v>48</v>
      </c>
      <c r="P292" s="10">
        <v>108</v>
      </c>
      <c r="Q292" s="10">
        <v>1</v>
      </c>
      <c r="R292" s="8" t="s">
        <v>23</v>
      </c>
    </row>
    <row r="293" spans="1:18" s="9" customFormat="1" ht="25.5" x14ac:dyDescent="0.25">
      <c r="A293" s="10">
        <v>457</v>
      </c>
      <c r="B293" s="6" t="s">
        <v>72</v>
      </c>
      <c r="C293" s="10">
        <v>200</v>
      </c>
      <c r="D293" s="10">
        <v>0.2</v>
      </c>
      <c r="E293" s="10">
        <v>0.1</v>
      </c>
      <c r="F293" s="10">
        <v>9.3000000000000007</v>
      </c>
      <c r="G293" s="10">
        <v>38</v>
      </c>
      <c r="H293" s="10">
        <v>0</v>
      </c>
      <c r="I293" s="10">
        <v>0.3</v>
      </c>
      <c r="J293" s="10">
        <v>0.09</v>
      </c>
      <c r="K293" s="10">
        <v>0.04</v>
      </c>
      <c r="L293" s="10">
        <v>0.7</v>
      </c>
      <c r="M293" s="10">
        <v>20.8</v>
      </c>
      <c r="N293" s="10">
        <v>5.0999999999999996</v>
      </c>
      <c r="O293" s="10">
        <v>4.2</v>
      </c>
      <c r="P293" s="10">
        <v>7.7</v>
      </c>
      <c r="Q293" s="10">
        <v>0.82</v>
      </c>
      <c r="R293" s="8" t="s">
        <v>81</v>
      </c>
    </row>
    <row r="294" spans="1:18" s="9" customFormat="1" ht="12.75" x14ac:dyDescent="0.25">
      <c r="A294" s="10">
        <v>573</v>
      </c>
      <c r="B294" s="6" t="s">
        <v>26</v>
      </c>
      <c r="C294" s="10">
        <v>50</v>
      </c>
      <c r="D294" s="10">
        <v>3.8</v>
      </c>
      <c r="E294" s="10">
        <v>0.4</v>
      </c>
      <c r="F294" s="10">
        <v>24.6</v>
      </c>
      <c r="G294" s="10">
        <v>117</v>
      </c>
      <c r="H294" s="10">
        <v>0.05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10</v>
      </c>
      <c r="O294" s="10">
        <v>7</v>
      </c>
      <c r="P294" s="10">
        <v>33</v>
      </c>
      <c r="Q294" s="10">
        <v>0.55000000000000004</v>
      </c>
      <c r="R294" s="10" t="s">
        <v>81</v>
      </c>
    </row>
    <row r="295" spans="1:18" s="9" customFormat="1" ht="12.75" x14ac:dyDescent="0.25">
      <c r="A295" s="32" t="s">
        <v>27</v>
      </c>
      <c r="B295" s="33"/>
      <c r="C295" s="11">
        <f t="shared" ref="C295:Q295" si="51">SUM(C291:C294)</f>
        <v>550</v>
      </c>
      <c r="D295" s="11">
        <f t="shared" si="51"/>
        <v>19.12</v>
      </c>
      <c r="E295" s="11">
        <f t="shared" si="51"/>
        <v>19.18</v>
      </c>
      <c r="F295" s="11">
        <f t="shared" si="51"/>
        <v>76.849999999999994</v>
      </c>
      <c r="G295" s="11">
        <f t="shared" si="51"/>
        <v>545.18000000000006</v>
      </c>
      <c r="H295" s="11">
        <f t="shared" si="51"/>
        <v>0.16</v>
      </c>
      <c r="I295" s="11">
        <f t="shared" si="51"/>
        <v>5</v>
      </c>
      <c r="J295" s="11">
        <f t="shared" si="51"/>
        <v>4.07</v>
      </c>
      <c r="K295" s="11">
        <f t="shared" si="51"/>
        <v>2.2000000000000002</v>
      </c>
      <c r="L295" s="11">
        <f t="shared" si="51"/>
        <v>158.69999999999999</v>
      </c>
      <c r="M295" s="11">
        <f t="shared" si="51"/>
        <v>192.8</v>
      </c>
      <c r="N295" s="11">
        <f t="shared" si="51"/>
        <v>61.720000000000006</v>
      </c>
      <c r="O295" s="11">
        <f t="shared" si="51"/>
        <v>100.74</v>
      </c>
      <c r="P295" s="11">
        <f t="shared" si="51"/>
        <v>267.15999999999997</v>
      </c>
      <c r="Q295" s="11">
        <f t="shared" si="51"/>
        <v>2.9399999999999995</v>
      </c>
      <c r="R295" s="11"/>
    </row>
    <row r="296" spans="1:18" s="9" customFormat="1" ht="15.75" customHeight="1" x14ac:dyDescent="0.25">
      <c r="A296" s="32" t="s">
        <v>28</v>
      </c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3"/>
    </row>
    <row r="297" spans="1:18" s="9" customFormat="1" ht="38.25" x14ac:dyDescent="0.25">
      <c r="A297" s="10" t="s">
        <v>45</v>
      </c>
      <c r="B297" s="6" t="s">
        <v>129</v>
      </c>
      <c r="C297" s="10">
        <v>250</v>
      </c>
      <c r="D297" s="10">
        <v>6.48</v>
      </c>
      <c r="E297" s="10">
        <v>8.48</v>
      </c>
      <c r="F297" s="10">
        <v>31.37</v>
      </c>
      <c r="G297" s="10">
        <v>178.25</v>
      </c>
      <c r="H297" s="10">
        <v>0.2</v>
      </c>
      <c r="I297" s="10">
        <v>861.25</v>
      </c>
      <c r="J297" s="10">
        <v>3.68</v>
      </c>
      <c r="K297" s="10">
        <v>42.25</v>
      </c>
      <c r="L297" s="10">
        <v>666.25</v>
      </c>
      <c r="M297" s="10">
        <v>1650</v>
      </c>
      <c r="N297" s="10">
        <v>210</v>
      </c>
      <c r="O297" s="10">
        <v>120</v>
      </c>
      <c r="P297" s="10">
        <v>266</v>
      </c>
      <c r="Q297" s="10">
        <v>5.44</v>
      </c>
      <c r="R297" s="8" t="s">
        <v>23</v>
      </c>
    </row>
    <row r="298" spans="1:18" s="9" customFormat="1" ht="25.5" x14ac:dyDescent="0.25">
      <c r="A298" s="10">
        <v>377</v>
      </c>
      <c r="B298" s="6" t="s">
        <v>65</v>
      </c>
      <c r="C298" s="10">
        <v>180</v>
      </c>
      <c r="D298" s="10">
        <v>4.8600000000000003</v>
      </c>
      <c r="E298" s="10">
        <v>8.1</v>
      </c>
      <c r="F298" s="10">
        <v>11.44</v>
      </c>
      <c r="G298" s="10">
        <v>126</v>
      </c>
      <c r="H298" s="10">
        <v>0.14000000000000001</v>
      </c>
      <c r="I298" s="10">
        <v>36</v>
      </c>
      <c r="J298" s="10">
        <v>2.36</v>
      </c>
      <c r="K298" s="10">
        <v>4.32</v>
      </c>
      <c r="L298" s="10">
        <v>193.2</v>
      </c>
      <c r="M298" s="10">
        <v>748.8</v>
      </c>
      <c r="N298" s="10">
        <v>45</v>
      </c>
      <c r="O298" s="10">
        <v>28.8</v>
      </c>
      <c r="P298" s="10">
        <v>88.2</v>
      </c>
      <c r="Q298" s="10">
        <v>0.99</v>
      </c>
      <c r="R298" s="8" t="s">
        <v>81</v>
      </c>
    </row>
    <row r="299" spans="1:18" s="9" customFormat="1" ht="27.75" customHeight="1" x14ac:dyDescent="0.25">
      <c r="A299" s="10">
        <v>299</v>
      </c>
      <c r="B299" s="6" t="s">
        <v>102</v>
      </c>
      <c r="C299" s="10">
        <v>100</v>
      </c>
      <c r="D299" s="10">
        <v>6.4</v>
      </c>
      <c r="E299" s="10">
        <v>5.35</v>
      </c>
      <c r="F299" s="10">
        <v>7.42</v>
      </c>
      <c r="G299" s="10">
        <v>103</v>
      </c>
      <c r="H299" s="10">
        <v>0.06</v>
      </c>
      <c r="I299" s="10">
        <v>10</v>
      </c>
      <c r="J299" s="10">
        <v>0</v>
      </c>
      <c r="K299" s="10">
        <v>2</v>
      </c>
      <c r="L299" s="10">
        <v>0</v>
      </c>
      <c r="M299" s="10">
        <v>0</v>
      </c>
      <c r="N299" s="10">
        <v>34</v>
      </c>
      <c r="O299" s="10">
        <v>31</v>
      </c>
      <c r="P299" s="10">
        <v>165</v>
      </c>
      <c r="Q299" s="8">
        <v>0.74</v>
      </c>
      <c r="R299" s="8" t="s">
        <v>81</v>
      </c>
    </row>
    <row r="300" spans="1:18" s="9" customFormat="1" ht="17.25" customHeight="1" x14ac:dyDescent="0.25">
      <c r="A300" s="10">
        <v>84</v>
      </c>
      <c r="B300" s="6" t="s">
        <v>111</v>
      </c>
      <c r="C300" s="10">
        <v>60</v>
      </c>
      <c r="D300" s="10">
        <v>1</v>
      </c>
      <c r="E300" s="10">
        <v>2</v>
      </c>
      <c r="F300" s="10">
        <v>3.1</v>
      </c>
      <c r="G300" s="10">
        <v>70</v>
      </c>
      <c r="H300" s="10">
        <v>0.03</v>
      </c>
      <c r="I300" s="14">
        <v>0</v>
      </c>
      <c r="J300" s="14">
        <v>0</v>
      </c>
      <c r="K300" s="14">
        <v>0</v>
      </c>
      <c r="L300" s="14">
        <v>17</v>
      </c>
      <c r="M300" s="14">
        <v>0</v>
      </c>
      <c r="N300" s="14">
        <v>32</v>
      </c>
      <c r="O300" s="14">
        <v>14</v>
      </c>
      <c r="P300" s="10">
        <v>28</v>
      </c>
      <c r="Q300" s="10">
        <v>0.5</v>
      </c>
      <c r="R300" s="6" t="s">
        <v>112</v>
      </c>
    </row>
    <row r="301" spans="1:18" s="9" customFormat="1" ht="24.75" customHeight="1" x14ac:dyDescent="0.25">
      <c r="A301" s="10" t="s">
        <v>33</v>
      </c>
      <c r="B301" s="6" t="s">
        <v>34</v>
      </c>
      <c r="C301" s="10">
        <v>200</v>
      </c>
      <c r="D301" s="10">
        <v>1</v>
      </c>
      <c r="E301" s="10">
        <v>0.5</v>
      </c>
      <c r="F301" s="10">
        <v>15.8</v>
      </c>
      <c r="G301" s="10">
        <v>81</v>
      </c>
      <c r="H301" s="10">
        <v>0</v>
      </c>
      <c r="I301" s="10">
        <v>15</v>
      </c>
      <c r="J301" s="10">
        <v>0.05</v>
      </c>
      <c r="K301" s="10">
        <v>0</v>
      </c>
      <c r="L301" s="10">
        <v>0</v>
      </c>
      <c r="M301" s="10">
        <v>0</v>
      </c>
      <c r="N301" s="10">
        <v>50</v>
      </c>
      <c r="O301" s="10">
        <v>2</v>
      </c>
      <c r="P301" s="10">
        <v>4</v>
      </c>
      <c r="Q301" s="10">
        <v>0.1</v>
      </c>
      <c r="R301" s="8" t="s">
        <v>23</v>
      </c>
    </row>
    <row r="302" spans="1:18" s="9" customFormat="1" ht="12.75" customHeight="1" x14ac:dyDescent="0.25">
      <c r="A302" s="10">
        <v>573</v>
      </c>
      <c r="B302" s="6" t="s">
        <v>26</v>
      </c>
      <c r="C302" s="10">
        <v>40</v>
      </c>
      <c r="D302" s="10">
        <v>3.04</v>
      </c>
      <c r="E302" s="10">
        <v>0.32</v>
      </c>
      <c r="F302" s="10">
        <v>19.68</v>
      </c>
      <c r="G302" s="10">
        <v>93.6</v>
      </c>
      <c r="H302" s="10">
        <v>0.04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8</v>
      </c>
      <c r="O302" s="10">
        <v>5.6</v>
      </c>
      <c r="P302" s="10">
        <v>26</v>
      </c>
      <c r="Q302" s="10">
        <v>0.44</v>
      </c>
      <c r="R302" s="10" t="s">
        <v>81</v>
      </c>
    </row>
    <row r="303" spans="1:18" s="9" customFormat="1" ht="12.75" x14ac:dyDescent="0.25">
      <c r="A303" s="10">
        <v>574</v>
      </c>
      <c r="B303" s="6" t="s">
        <v>35</v>
      </c>
      <c r="C303" s="10">
        <v>30</v>
      </c>
      <c r="D303" s="10">
        <v>2.4</v>
      </c>
      <c r="E303" s="10">
        <v>0.45</v>
      </c>
      <c r="F303" s="10">
        <v>12.03</v>
      </c>
      <c r="G303" s="10">
        <v>61.8</v>
      </c>
      <c r="H303" s="10">
        <v>0.08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9.9</v>
      </c>
      <c r="O303" s="10">
        <v>19.8</v>
      </c>
      <c r="P303" s="10">
        <v>70.2</v>
      </c>
      <c r="Q303" s="10">
        <v>1.32</v>
      </c>
      <c r="R303" s="10" t="s">
        <v>81</v>
      </c>
    </row>
    <row r="304" spans="1:18" s="9" customFormat="1" ht="12.75" x14ac:dyDescent="0.25">
      <c r="A304" s="32" t="s">
        <v>36</v>
      </c>
      <c r="B304" s="33"/>
      <c r="C304" s="11">
        <f t="shared" ref="C304:Q304" si="52">SUM(C297:C303)</f>
        <v>860</v>
      </c>
      <c r="D304" s="11">
        <f t="shared" si="52"/>
        <v>25.18</v>
      </c>
      <c r="E304" s="11">
        <f t="shared" si="52"/>
        <v>25.2</v>
      </c>
      <c r="F304" s="11">
        <f t="shared" si="52"/>
        <v>100.84</v>
      </c>
      <c r="G304" s="11">
        <f t="shared" si="52"/>
        <v>713.65</v>
      </c>
      <c r="H304" s="11">
        <f t="shared" si="52"/>
        <v>0.55000000000000004</v>
      </c>
      <c r="I304" s="11">
        <f t="shared" si="52"/>
        <v>922.25</v>
      </c>
      <c r="J304" s="11">
        <f t="shared" si="52"/>
        <v>6.09</v>
      </c>
      <c r="K304" s="11">
        <f t="shared" si="52"/>
        <v>48.57</v>
      </c>
      <c r="L304" s="11">
        <f t="shared" si="52"/>
        <v>876.45</v>
      </c>
      <c r="M304" s="11">
        <f t="shared" si="52"/>
        <v>2398.8000000000002</v>
      </c>
      <c r="N304" s="11">
        <f t="shared" si="52"/>
        <v>388.9</v>
      </c>
      <c r="O304" s="11">
        <f t="shared" si="52"/>
        <v>221.20000000000002</v>
      </c>
      <c r="P304" s="11">
        <f t="shared" si="52"/>
        <v>647.40000000000009</v>
      </c>
      <c r="Q304" s="11">
        <f t="shared" si="52"/>
        <v>9.5300000000000011</v>
      </c>
      <c r="R304" s="11"/>
    </row>
    <row r="305" spans="1:18" s="9" customFormat="1" ht="15.75" customHeight="1" x14ac:dyDescent="0.25">
      <c r="A305" s="32" t="s">
        <v>37</v>
      </c>
      <c r="B305" s="33"/>
      <c r="C305" s="11">
        <f t="shared" ref="C305:Q305" si="53">C295+C304</f>
        <v>1410</v>
      </c>
      <c r="D305" s="11">
        <f t="shared" si="53"/>
        <v>44.3</v>
      </c>
      <c r="E305" s="11">
        <f t="shared" si="53"/>
        <v>44.379999999999995</v>
      </c>
      <c r="F305" s="11">
        <f t="shared" si="53"/>
        <v>177.69</v>
      </c>
      <c r="G305" s="11">
        <f t="shared" si="53"/>
        <v>1258.83</v>
      </c>
      <c r="H305" s="11">
        <f t="shared" si="53"/>
        <v>0.71000000000000008</v>
      </c>
      <c r="I305" s="11">
        <f t="shared" si="53"/>
        <v>927.25</v>
      </c>
      <c r="J305" s="11">
        <f t="shared" si="53"/>
        <v>10.16</v>
      </c>
      <c r="K305" s="11">
        <f t="shared" si="53"/>
        <v>50.77</v>
      </c>
      <c r="L305" s="11">
        <f t="shared" si="53"/>
        <v>1035.1500000000001</v>
      </c>
      <c r="M305" s="11">
        <f t="shared" si="53"/>
        <v>2591.6000000000004</v>
      </c>
      <c r="N305" s="11">
        <f t="shared" si="53"/>
        <v>450.62</v>
      </c>
      <c r="O305" s="11">
        <f t="shared" si="53"/>
        <v>321.94</v>
      </c>
      <c r="P305" s="11">
        <f t="shared" si="53"/>
        <v>914.56000000000006</v>
      </c>
      <c r="Q305" s="11">
        <f t="shared" si="53"/>
        <v>12.47</v>
      </c>
      <c r="R305" s="11"/>
    </row>
    <row r="306" spans="1:18" s="9" customFormat="1" ht="15.75" customHeight="1" x14ac:dyDescent="0.2">
      <c r="A306" s="28" t="s">
        <v>127</v>
      </c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30"/>
    </row>
    <row r="307" spans="1:18" s="9" customFormat="1" ht="15.75" customHeight="1" x14ac:dyDescent="0.2">
      <c r="A307" s="31" t="s">
        <v>15</v>
      </c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</row>
    <row r="308" spans="1:18" s="9" customFormat="1" ht="38.25" x14ac:dyDescent="0.25">
      <c r="A308" s="10">
        <v>234</v>
      </c>
      <c r="B308" s="6" t="s">
        <v>93</v>
      </c>
      <c r="C308" s="10">
        <v>200</v>
      </c>
      <c r="D308" s="10">
        <v>5.16</v>
      </c>
      <c r="E308" s="10">
        <v>5.36</v>
      </c>
      <c r="F308" s="10">
        <v>18.14</v>
      </c>
      <c r="G308" s="10">
        <v>112.5</v>
      </c>
      <c r="H308" s="10">
        <v>0.17</v>
      </c>
      <c r="I308" s="10">
        <v>42.6</v>
      </c>
      <c r="J308" s="10">
        <v>0</v>
      </c>
      <c r="K308" s="10">
        <v>1.52</v>
      </c>
      <c r="L308" s="10">
        <v>0</v>
      </c>
      <c r="M308" s="10">
        <v>0</v>
      </c>
      <c r="N308" s="10">
        <v>158.19999999999999</v>
      </c>
      <c r="O308" s="10">
        <v>55.6</v>
      </c>
      <c r="P308" s="10">
        <v>206.6</v>
      </c>
      <c r="Q308" s="10">
        <v>1.25</v>
      </c>
      <c r="R308" s="10" t="s">
        <v>81</v>
      </c>
    </row>
    <row r="309" spans="1:18" s="15" customFormat="1" ht="24.75" customHeight="1" x14ac:dyDescent="0.25">
      <c r="A309" s="10">
        <v>526</v>
      </c>
      <c r="B309" s="6" t="s">
        <v>95</v>
      </c>
      <c r="C309" s="10">
        <v>150</v>
      </c>
      <c r="D309" s="10">
        <v>12</v>
      </c>
      <c r="E309" s="10">
        <v>12</v>
      </c>
      <c r="F309" s="10">
        <v>44.8</v>
      </c>
      <c r="G309" s="10">
        <v>329</v>
      </c>
      <c r="H309" s="10">
        <v>0.17</v>
      </c>
      <c r="I309" s="10">
        <v>64</v>
      </c>
      <c r="J309" s="10">
        <v>2.29</v>
      </c>
      <c r="K309" s="10">
        <v>0.6</v>
      </c>
      <c r="L309" s="10">
        <v>639</v>
      </c>
      <c r="M309" s="10">
        <v>306.10000000000002</v>
      </c>
      <c r="N309" s="10">
        <v>117</v>
      </c>
      <c r="O309" s="10">
        <v>25</v>
      </c>
      <c r="P309" s="10">
        <v>156</v>
      </c>
      <c r="Q309" s="10">
        <v>1.3</v>
      </c>
      <c r="R309" s="10" t="s">
        <v>81</v>
      </c>
    </row>
    <row r="310" spans="1:18" s="15" customFormat="1" x14ac:dyDescent="0.25">
      <c r="A310" s="10">
        <v>648</v>
      </c>
      <c r="B310" s="6" t="s">
        <v>98</v>
      </c>
      <c r="C310" s="10">
        <v>200</v>
      </c>
      <c r="D310" s="10">
        <v>1.24</v>
      </c>
      <c r="E310" s="10">
        <v>1.08</v>
      </c>
      <c r="F310" s="10">
        <v>10.68</v>
      </c>
      <c r="G310" s="10">
        <v>145.08000000000001</v>
      </c>
      <c r="H310" s="10">
        <v>0</v>
      </c>
      <c r="I310" s="10">
        <v>0</v>
      </c>
      <c r="J310" s="10">
        <v>0</v>
      </c>
      <c r="K310" s="10">
        <v>80</v>
      </c>
      <c r="L310" s="10">
        <v>0</v>
      </c>
      <c r="M310" s="10">
        <v>0</v>
      </c>
      <c r="N310" s="10">
        <v>8.1999999999999993</v>
      </c>
      <c r="O310" s="10">
        <v>0.96</v>
      </c>
      <c r="P310" s="10">
        <v>6.42</v>
      </c>
      <c r="Q310" s="10">
        <v>0.28000000000000003</v>
      </c>
      <c r="R310" s="10" t="s">
        <v>16</v>
      </c>
    </row>
    <row r="311" spans="1:18" s="15" customFormat="1" ht="14.25" customHeight="1" x14ac:dyDescent="0.25">
      <c r="A311" s="32" t="s">
        <v>27</v>
      </c>
      <c r="B311" s="33"/>
      <c r="C311" s="11">
        <f t="shared" ref="C311:Q311" si="54">SUM(C308:C310)</f>
        <v>550</v>
      </c>
      <c r="D311" s="11">
        <f t="shared" si="54"/>
        <v>18.399999999999999</v>
      </c>
      <c r="E311" s="11">
        <f t="shared" si="54"/>
        <v>18.439999999999998</v>
      </c>
      <c r="F311" s="11">
        <f t="shared" si="54"/>
        <v>73.62</v>
      </c>
      <c r="G311" s="11">
        <f t="shared" si="54"/>
        <v>586.58000000000004</v>
      </c>
      <c r="H311" s="11">
        <f t="shared" si="54"/>
        <v>0.34</v>
      </c>
      <c r="I311" s="11">
        <f t="shared" si="54"/>
        <v>106.6</v>
      </c>
      <c r="J311" s="11">
        <f t="shared" si="54"/>
        <v>2.29</v>
      </c>
      <c r="K311" s="11">
        <f t="shared" si="54"/>
        <v>82.12</v>
      </c>
      <c r="L311" s="11">
        <f t="shared" si="54"/>
        <v>639</v>
      </c>
      <c r="M311" s="11">
        <f t="shared" si="54"/>
        <v>306.10000000000002</v>
      </c>
      <c r="N311" s="11">
        <f t="shared" si="54"/>
        <v>283.39999999999998</v>
      </c>
      <c r="O311" s="11">
        <f t="shared" si="54"/>
        <v>81.559999999999988</v>
      </c>
      <c r="P311" s="11">
        <f t="shared" si="54"/>
        <v>369.02000000000004</v>
      </c>
      <c r="Q311" s="11">
        <f t="shared" si="54"/>
        <v>2.83</v>
      </c>
      <c r="R311" s="11"/>
    </row>
    <row r="312" spans="1:18" s="15" customFormat="1" x14ac:dyDescent="0.25">
      <c r="A312" s="32" t="s">
        <v>28</v>
      </c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3"/>
    </row>
    <row r="313" spans="1:18" s="15" customFormat="1" ht="25.5" x14ac:dyDescent="0.25">
      <c r="A313" s="10">
        <v>113</v>
      </c>
      <c r="B313" s="6" t="s">
        <v>50</v>
      </c>
      <c r="C313" s="10">
        <v>250</v>
      </c>
      <c r="D313" s="10">
        <v>3.55</v>
      </c>
      <c r="E313" s="10">
        <v>5.95</v>
      </c>
      <c r="F313" s="10">
        <v>9.98</v>
      </c>
      <c r="G313" s="10">
        <v>59.3</v>
      </c>
      <c r="H313" s="10">
        <v>0.04</v>
      </c>
      <c r="I313" s="10">
        <v>10</v>
      </c>
      <c r="J313" s="10">
        <v>0.32</v>
      </c>
      <c r="K313" s="10">
        <v>0.4</v>
      </c>
      <c r="L313" s="10">
        <v>625.64</v>
      </c>
      <c r="M313" s="10">
        <v>46.42</v>
      </c>
      <c r="N313" s="10">
        <v>22.84</v>
      </c>
      <c r="O313" s="10">
        <v>8.5399999999999991</v>
      </c>
      <c r="P313" s="10">
        <v>30.8</v>
      </c>
      <c r="Q313" s="10">
        <v>0.52</v>
      </c>
      <c r="R313" s="10" t="s">
        <v>16</v>
      </c>
    </row>
    <row r="314" spans="1:18" s="15" customFormat="1" x14ac:dyDescent="0.25">
      <c r="A314" s="10">
        <v>177</v>
      </c>
      <c r="B314" s="6" t="s">
        <v>103</v>
      </c>
      <c r="C314" s="10">
        <v>180</v>
      </c>
      <c r="D314" s="10">
        <v>8.77</v>
      </c>
      <c r="E314" s="10">
        <v>4.8499999999999996</v>
      </c>
      <c r="F314" s="10">
        <v>10.6</v>
      </c>
      <c r="G314" s="10">
        <v>142</v>
      </c>
      <c r="H314" s="10">
        <v>0.06</v>
      </c>
      <c r="I314" s="10">
        <v>46</v>
      </c>
      <c r="J314" s="10">
        <v>0.64</v>
      </c>
      <c r="K314" s="10">
        <v>12.5</v>
      </c>
      <c r="L314" s="10">
        <v>0</v>
      </c>
      <c r="M314" s="10">
        <v>0</v>
      </c>
      <c r="N314" s="10">
        <v>37.159999999999997</v>
      </c>
      <c r="O314" s="10">
        <v>16.260000000000002</v>
      </c>
      <c r="P314" s="10">
        <v>45</v>
      </c>
      <c r="Q314" s="10">
        <v>0.6</v>
      </c>
      <c r="R314" s="10" t="s">
        <v>81</v>
      </c>
    </row>
    <row r="315" spans="1:18" s="4" customFormat="1" ht="27" customHeight="1" x14ac:dyDescent="0.2">
      <c r="A315" s="10">
        <v>279</v>
      </c>
      <c r="B315" s="6" t="s">
        <v>55</v>
      </c>
      <c r="C315" s="10">
        <v>110</v>
      </c>
      <c r="D315" s="10">
        <v>5.4</v>
      </c>
      <c r="E315" s="10">
        <v>5.5</v>
      </c>
      <c r="F315" s="10">
        <v>14.65</v>
      </c>
      <c r="G315" s="10">
        <v>253</v>
      </c>
      <c r="H315" s="10">
        <v>0.13</v>
      </c>
      <c r="I315" s="10">
        <v>35.200000000000003</v>
      </c>
      <c r="J315" s="10">
        <v>8.25</v>
      </c>
      <c r="K315" s="10">
        <v>9.5</v>
      </c>
      <c r="L315" s="10">
        <v>290</v>
      </c>
      <c r="M315" s="10">
        <v>820</v>
      </c>
      <c r="N315" s="10">
        <v>25</v>
      </c>
      <c r="O315" s="10">
        <v>45</v>
      </c>
      <c r="P315" s="10">
        <v>230</v>
      </c>
      <c r="Q315" s="10">
        <v>3.4</v>
      </c>
      <c r="R315" s="8" t="s">
        <v>16</v>
      </c>
    </row>
    <row r="316" spans="1:18" s="4" customFormat="1" ht="42" customHeight="1" x14ac:dyDescent="0.2">
      <c r="A316" s="10" t="s">
        <v>31</v>
      </c>
      <c r="B316" s="6" t="s">
        <v>32</v>
      </c>
      <c r="C316" s="10">
        <v>60</v>
      </c>
      <c r="D316" s="10">
        <v>2</v>
      </c>
      <c r="E316" s="10">
        <v>8.1</v>
      </c>
      <c r="F316" s="10">
        <v>10.4</v>
      </c>
      <c r="G316" s="10">
        <v>114.4</v>
      </c>
      <c r="H316" s="10">
        <v>0.03</v>
      </c>
      <c r="I316" s="10">
        <v>163</v>
      </c>
      <c r="J316" s="10">
        <v>0.82</v>
      </c>
      <c r="K316" s="10">
        <v>46.5</v>
      </c>
      <c r="L316" s="10">
        <v>118</v>
      </c>
      <c r="M316" s="10">
        <v>330</v>
      </c>
      <c r="N316" s="10">
        <v>54</v>
      </c>
      <c r="O316" s="10">
        <v>20</v>
      </c>
      <c r="P316" s="10">
        <v>40</v>
      </c>
      <c r="Q316" s="10">
        <v>0.7</v>
      </c>
      <c r="R316" s="8" t="s">
        <v>23</v>
      </c>
    </row>
    <row r="317" spans="1:18" ht="25.5" x14ac:dyDescent="0.25">
      <c r="A317" s="10">
        <v>348</v>
      </c>
      <c r="B317" s="6" t="s">
        <v>57</v>
      </c>
      <c r="C317" s="10">
        <v>200</v>
      </c>
      <c r="D317" s="10">
        <v>0.16</v>
      </c>
      <c r="E317" s="10">
        <v>0.16</v>
      </c>
      <c r="F317" s="10">
        <v>23.88</v>
      </c>
      <c r="G317" s="10">
        <v>97.6</v>
      </c>
      <c r="H317" s="10">
        <v>0.01</v>
      </c>
      <c r="I317" s="10">
        <v>0</v>
      </c>
      <c r="J317" s="10">
        <v>0</v>
      </c>
      <c r="K317" s="10">
        <v>23.33</v>
      </c>
      <c r="L317" s="10">
        <v>0</v>
      </c>
      <c r="M317" s="10">
        <v>0</v>
      </c>
      <c r="N317" s="10">
        <v>1395</v>
      </c>
      <c r="O317" s="10">
        <v>50.5</v>
      </c>
      <c r="P317" s="10">
        <v>225</v>
      </c>
      <c r="Q317" s="10">
        <v>41.67</v>
      </c>
      <c r="R317" s="10" t="s">
        <v>16</v>
      </c>
    </row>
    <row r="318" spans="1:18" x14ac:dyDescent="0.25">
      <c r="A318" s="10">
        <v>573</v>
      </c>
      <c r="B318" s="6" t="s">
        <v>26</v>
      </c>
      <c r="C318" s="10">
        <v>40</v>
      </c>
      <c r="D318" s="10">
        <v>3.04</v>
      </c>
      <c r="E318" s="10">
        <v>0.32</v>
      </c>
      <c r="F318" s="10">
        <v>19.68</v>
      </c>
      <c r="G318" s="10">
        <v>93.6</v>
      </c>
      <c r="H318" s="10">
        <v>0.04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8</v>
      </c>
      <c r="O318" s="10">
        <v>5.6</v>
      </c>
      <c r="P318" s="10">
        <v>26</v>
      </c>
      <c r="Q318" s="10">
        <v>0.44</v>
      </c>
      <c r="R318" s="10" t="s">
        <v>81</v>
      </c>
    </row>
    <row r="319" spans="1:18" x14ac:dyDescent="0.25">
      <c r="A319" s="10">
        <v>574</v>
      </c>
      <c r="B319" s="6" t="s">
        <v>35</v>
      </c>
      <c r="C319" s="10">
        <v>30</v>
      </c>
      <c r="D319" s="10">
        <v>2.4</v>
      </c>
      <c r="E319" s="10">
        <v>0.45</v>
      </c>
      <c r="F319" s="10">
        <v>12.03</v>
      </c>
      <c r="G319" s="10">
        <v>61.8</v>
      </c>
      <c r="H319" s="10">
        <v>0.08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9.9</v>
      </c>
      <c r="O319" s="10">
        <v>19.8</v>
      </c>
      <c r="P319" s="10">
        <v>70.2</v>
      </c>
      <c r="Q319" s="10">
        <v>1.32</v>
      </c>
      <c r="R319" s="10" t="s">
        <v>81</v>
      </c>
    </row>
    <row r="320" spans="1:18" x14ac:dyDescent="0.25">
      <c r="A320" s="32" t="s">
        <v>36</v>
      </c>
      <c r="B320" s="33"/>
      <c r="C320" s="11">
        <f t="shared" ref="C320:Q320" si="55">SUM(C313:C319)</f>
        <v>870</v>
      </c>
      <c r="D320" s="11">
        <f t="shared" si="55"/>
        <v>25.319999999999997</v>
      </c>
      <c r="E320" s="11">
        <f t="shared" si="55"/>
        <v>25.33</v>
      </c>
      <c r="F320" s="11">
        <f t="shared" si="55"/>
        <v>101.22</v>
      </c>
      <c r="G320" s="11">
        <f t="shared" si="55"/>
        <v>821.7</v>
      </c>
      <c r="H320" s="11">
        <f t="shared" si="55"/>
        <v>0.39</v>
      </c>
      <c r="I320" s="11">
        <f t="shared" si="55"/>
        <v>254.2</v>
      </c>
      <c r="J320" s="11">
        <f t="shared" si="55"/>
        <v>10.030000000000001</v>
      </c>
      <c r="K320" s="11">
        <f t="shared" si="55"/>
        <v>92.23</v>
      </c>
      <c r="L320" s="11">
        <f t="shared" si="55"/>
        <v>1033.6399999999999</v>
      </c>
      <c r="M320" s="11">
        <f t="shared" si="55"/>
        <v>1196.42</v>
      </c>
      <c r="N320" s="11">
        <f t="shared" si="55"/>
        <v>1551.9</v>
      </c>
      <c r="O320" s="11">
        <f t="shared" si="55"/>
        <v>165.70000000000002</v>
      </c>
      <c r="P320" s="11">
        <f t="shared" si="55"/>
        <v>667</v>
      </c>
      <c r="Q320" s="11">
        <f t="shared" si="55"/>
        <v>48.65</v>
      </c>
      <c r="R320" s="11"/>
    </row>
    <row r="321" spans="1:18" x14ac:dyDescent="0.25">
      <c r="A321" s="32" t="s">
        <v>37</v>
      </c>
      <c r="B321" s="33"/>
      <c r="C321" s="11">
        <f t="shared" ref="C321:Q321" si="56">C311+C320</f>
        <v>1420</v>
      </c>
      <c r="D321" s="11">
        <f t="shared" si="56"/>
        <v>43.72</v>
      </c>
      <c r="E321" s="11">
        <f t="shared" si="56"/>
        <v>43.769999999999996</v>
      </c>
      <c r="F321" s="11">
        <f t="shared" si="56"/>
        <v>174.84</v>
      </c>
      <c r="G321" s="11">
        <f t="shared" si="56"/>
        <v>1408.2800000000002</v>
      </c>
      <c r="H321" s="11">
        <f t="shared" si="56"/>
        <v>0.73</v>
      </c>
      <c r="I321" s="11">
        <f t="shared" si="56"/>
        <v>360.79999999999995</v>
      </c>
      <c r="J321" s="11">
        <f t="shared" si="56"/>
        <v>12.32</v>
      </c>
      <c r="K321" s="11">
        <f t="shared" si="56"/>
        <v>174.35000000000002</v>
      </c>
      <c r="L321" s="11">
        <f t="shared" si="56"/>
        <v>1672.6399999999999</v>
      </c>
      <c r="M321" s="11">
        <f t="shared" si="56"/>
        <v>1502.52</v>
      </c>
      <c r="N321" s="11">
        <f t="shared" si="56"/>
        <v>1835.3000000000002</v>
      </c>
      <c r="O321" s="11">
        <f t="shared" si="56"/>
        <v>247.26</v>
      </c>
      <c r="P321" s="11">
        <f t="shared" si="56"/>
        <v>1036.02</v>
      </c>
      <c r="Q321" s="11">
        <f t="shared" si="56"/>
        <v>51.48</v>
      </c>
      <c r="R321" s="11"/>
    </row>
    <row r="322" spans="1:18" x14ac:dyDescent="0.25">
      <c r="A322" s="28" t="s">
        <v>128</v>
      </c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30"/>
    </row>
    <row r="323" spans="1:18" x14ac:dyDescent="0.25">
      <c r="A323" s="31" t="s">
        <v>15</v>
      </c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</row>
    <row r="324" spans="1:18" ht="25.5" customHeight="1" x14ac:dyDescent="0.25">
      <c r="A324" s="10">
        <v>256</v>
      </c>
      <c r="B324" s="6" t="s">
        <v>106</v>
      </c>
      <c r="C324" s="10">
        <v>200</v>
      </c>
      <c r="D324" s="10">
        <v>6.7</v>
      </c>
      <c r="E324" s="10">
        <v>6.6</v>
      </c>
      <c r="F324" s="10">
        <v>12.45</v>
      </c>
      <c r="G324" s="10">
        <v>246</v>
      </c>
      <c r="H324" s="10">
        <v>0.08</v>
      </c>
      <c r="I324" s="10">
        <v>42</v>
      </c>
      <c r="J324" s="10">
        <v>1.19</v>
      </c>
      <c r="K324" s="10">
        <v>0</v>
      </c>
      <c r="L324" s="10">
        <v>149</v>
      </c>
      <c r="M324" s="10">
        <v>53</v>
      </c>
      <c r="N324" s="10">
        <v>16</v>
      </c>
      <c r="O324" s="10">
        <v>10</v>
      </c>
      <c r="P324" s="10">
        <v>60</v>
      </c>
      <c r="Q324" s="10">
        <v>1.4</v>
      </c>
      <c r="R324" s="8" t="s">
        <v>81</v>
      </c>
    </row>
    <row r="325" spans="1:18" ht="38.25" x14ac:dyDescent="0.25">
      <c r="A325" s="10" t="s">
        <v>30</v>
      </c>
      <c r="B325" s="6" t="s">
        <v>84</v>
      </c>
      <c r="C325" s="10">
        <v>100</v>
      </c>
      <c r="D325" s="10">
        <v>8.4700000000000006</v>
      </c>
      <c r="E325" s="10">
        <v>11.89</v>
      </c>
      <c r="F325" s="10">
        <v>27.8</v>
      </c>
      <c r="G325" s="10">
        <v>127.1</v>
      </c>
      <c r="H325" s="10">
        <v>0.05</v>
      </c>
      <c r="I325" s="10">
        <v>4.7</v>
      </c>
      <c r="J325" s="10">
        <v>3.98</v>
      </c>
      <c r="K325" s="10">
        <v>0.47</v>
      </c>
      <c r="L325" s="10">
        <v>158</v>
      </c>
      <c r="M325" s="10">
        <v>172</v>
      </c>
      <c r="N325" s="10">
        <v>22</v>
      </c>
      <c r="O325" s="10">
        <v>48</v>
      </c>
      <c r="P325" s="10">
        <v>108</v>
      </c>
      <c r="Q325" s="10">
        <v>1</v>
      </c>
      <c r="R325" s="8" t="s">
        <v>23</v>
      </c>
    </row>
    <row r="326" spans="1:18" ht="25.5" x14ac:dyDescent="0.25">
      <c r="A326" s="10">
        <v>486</v>
      </c>
      <c r="B326" s="6" t="s">
        <v>94</v>
      </c>
      <c r="C326" s="10">
        <v>200</v>
      </c>
      <c r="D326" s="10">
        <v>0.1</v>
      </c>
      <c r="E326" s="10">
        <v>0.1</v>
      </c>
      <c r="F326" s="10">
        <v>11.1</v>
      </c>
      <c r="G326" s="10">
        <v>67</v>
      </c>
      <c r="H326" s="10">
        <v>0.01</v>
      </c>
      <c r="I326" s="10">
        <v>0</v>
      </c>
      <c r="J326" s="10">
        <v>0</v>
      </c>
      <c r="K326" s="10">
        <v>0.6</v>
      </c>
      <c r="L326" s="10">
        <v>0</v>
      </c>
      <c r="M326" s="10">
        <v>0</v>
      </c>
      <c r="N326" s="10">
        <v>3.4</v>
      </c>
      <c r="O326" s="10">
        <v>1.7</v>
      </c>
      <c r="P326" s="10">
        <v>2.1</v>
      </c>
      <c r="Q326" s="10">
        <v>0.46</v>
      </c>
      <c r="R326" s="8" t="s">
        <v>81</v>
      </c>
    </row>
    <row r="327" spans="1:18" x14ac:dyDescent="0.25">
      <c r="A327" s="10">
        <v>573</v>
      </c>
      <c r="B327" s="6" t="s">
        <v>26</v>
      </c>
      <c r="C327" s="10">
        <v>50</v>
      </c>
      <c r="D327" s="10">
        <v>3.8</v>
      </c>
      <c r="E327" s="10">
        <v>0.4</v>
      </c>
      <c r="F327" s="10">
        <v>24.6</v>
      </c>
      <c r="G327" s="10">
        <v>117</v>
      </c>
      <c r="H327" s="10">
        <v>0.05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10</v>
      </c>
      <c r="O327" s="10">
        <v>7</v>
      </c>
      <c r="P327" s="10">
        <v>33</v>
      </c>
      <c r="Q327" s="10">
        <v>0.55000000000000004</v>
      </c>
      <c r="R327" s="10" t="s">
        <v>81</v>
      </c>
    </row>
    <row r="328" spans="1:18" ht="19.5" customHeight="1" x14ac:dyDescent="0.25">
      <c r="A328" s="32" t="s">
        <v>27</v>
      </c>
      <c r="B328" s="33"/>
      <c r="C328" s="11">
        <f>SUM(C324:C327)</f>
        <v>550</v>
      </c>
      <c r="D328" s="11">
        <f>SUM(D324:D327)</f>
        <v>19.07</v>
      </c>
      <c r="E328" s="11">
        <f>SUM(E324:E327)</f>
        <v>18.990000000000002</v>
      </c>
      <c r="F328" s="11">
        <f>SUM(F324:F327)</f>
        <v>75.95</v>
      </c>
      <c r="G328" s="11">
        <f t="shared" ref="G328:Q328" si="57">SUM(G324:G327)</f>
        <v>557.1</v>
      </c>
      <c r="H328" s="11">
        <f t="shared" si="57"/>
        <v>0.19</v>
      </c>
      <c r="I328" s="11">
        <f t="shared" si="57"/>
        <v>46.7</v>
      </c>
      <c r="J328" s="11">
        <f t="shared" si="57"/>
        <v>5.17</v>
      </c>
      <c r="K328" s="11">
        <f t="shared" si="57"/>
        <v>1.0699999999999998</v>
      </c>
      <c r="L328" s="11">
        <f t="shared" si="57"/>
        <v>307</v>
      </c>
      <c r="M328" s="11">
        <f t="shared" si="57"/>
        <v>225</v>
      </c>
      <c r="N328" s="11">
        <f t="shared" si="57"/>
        <v>51.4</v>
      </c>
      <c r="O328" s="11">
        <f t="shared" si="57"/>
        <v>66.7</v>
      </c>
      <c r="P328" s="11">
        <f t="shared" si="57"/>
        <v>203.1</v>
      </c>
      <c r="Q328" s="11">
        <f t="shared" si="57"/>
        <v>3.41</v>
      </c>
      <c r="R328" s="11"/>
    </row>
    <row r="329" spans="1:18" x14ac:dyDescent="0.25">
      <c r="A329" s="32" t="s">
        <v>28</v>
      </c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3"/>
    </row>
    <row r="330" spans="1:18" ht="38.25" x14ac:dyDescent="0.25">
      <c r="A330" s="10">
        <v>114</v>
      </c>
      <c r="B330" s="6" t="s">
        <v>79</v>
      </c>
      <c r="C330" s="10">
        <v>250</v>
      </c>
      <c r="D330" s="10">
        <v>3.84</v>
      </c>
      <c r="E330" s="10">
        <v>7.02</v>
      </c>
      <c r="F330" s="10">
        <v>16.55</v>
      </c>
      <c r="G330" s="10">
        <v>150.91999999999999</v>
      </c>
      <c r="H330" s="10">
        <v>0.04</v>
      </c>
      <c r="I330" s="10">
        <v>133.07</v>
      </c>
      <c r="J330" s="10">
        <v>0.97</v>
      </c>
      <c r="K330" s="10">
        <v>8.02</v>
      </c>
      <c r="L330" s="10">
        <v>120.5</v>
      </c>
      <c r="M330" s="10">
        <v>243.5</v>
      </c>
      <c r="N330" s="10">
        <v>31.75</v>
      </c>
      <c r="O330" s="10">
        <v>19</v>
      </c>
      <c r="P330" s="10">
        <v>50.5</v>
      </c>
      <c r="Q330" s="10">
        <v>0.62</v>
      </c>
      <c r="R330" s="8" t="s">
        <v>81</v>
      </c>
    </row>
    <row r="331" spans="1:18" x14ac:dyDescent="0.25">
      <c r="A331" s="10">
        <v>388</v>
      </c>
      <c r="B331" s="6" t="s">
        <v>107</v>
      </c>
      <c r="C331" s="10">
        <v>180</v>
      </c>
      <c r="D331" s="10">
        <v>4.87</v>
      </c>
      <c r="E331" s="10">
        <v>3.57</v>
      </c>
      <c r="F331" s="10">
        <v>20.34</v>
      </c>
      <c r="G331" s="10">
        <v>182.8</v>
      </c>
      <c r="H331" s="10">
        <v>0.42</v>
      </c>
      <c r="I331" s="10">
        <v>18</v>
      </c>
      <c r="J331" s="10">
        <v>4.68</v>
      </c>
      <c r="K331" s="10">
        <v>0</v>
      </c>
      <c r="L331" s="10">
        <v>199</v>
      </c>
      <c r="M331" s="10">
        <v>651</v>
      </c>
      <c r="N331" s="10">
        <v>81.900000000000006</v>
      </c>
      <c r="O331" s="10">
        <v>78.3</v>
      </c>
      <c r="P331" s="10">
        <v>196.2</v>
      </c>
      <c r="Q331" s="10">
        <v>6.2</v>
      </c>
      <c r="R331" s="8" t="s">
        <v>81</v>
      </c>
    </row>
    <row r="332" spans="1:18" ht="25.5" x14ac:dyDescent="0.25">
      <c r="A332" s="10">
        <v>298</v>
      </c>
      <c r="B332" s="6" t="s">
        <v>80</v>
      </c>
      <c r="C332" s="10">
        <v>110</v>
      </c>
      <c r="D332" s="10">
        <v>3.85</v>
      </c>
      <c r="E332" s="10">
        <v>5.66</v>
      </c>
      <c r="F332" s="10">
        <v>20.04</v>
      </c>
      <c r="G332" s="10">
        <v>164</v>
      </c>
      <c r="H332" s="10">
        <v>0.06</v>
      </c>
      <c r="I332" s="10">
        <v>22</v>
      </c>
      <c r="J332" s="10">
        <v>2.4700000000000002</v>
      </c>
      <c r="K332" s="10">
        <v>15.03</v>
      </c>
      <c r="L332" s="10">
        <v>74.599999999999994</v>
      </c>
      <c r="M332" s="10">
        <v>381</v>
      </c>
      <c r="N332" s="10">
        <v>45.2</v>
      </c>
      <c r="O332" s="10">
        <v>33</v>
      </c>
      <c r="P332" s="10">
        <v>133.1</v>
      </c>
      <c r="Q332" s="10">
        <v>1.23</v>
      </c>
      <c r="R332" s="10" t="s">
        <v>16</v>
      </c>
    </row>
    <row r="333" spans="1:18" ht="38.25" x14ac:dyDescent="0.25">
      <c r="A333" s="10" t="s">
        <v>77</v>
      </c>
      <c r="B333" s="6" t="s">
        <v>78</v>
      </c>
      <c r="C333" s="10">
        <v>60</v>
      </c>
      <c r="D333" s="10">
        <v>7.95</v>
      </c>
      <c r="E333" s="10">
        <v>9</v>
      </c>
      <c r="F333" s="10">
        <v>6.7</v>
      </c>
      <c r="G333" s="10">
        <v>111.9</v>
      </c>
      <c r="H333" s="10">
        <v>0.03</v>
      </c>
      <c r="I333" s="10">
        <v>121.5</v>
      </c>
      <c r="J333" s="10">
        <v>0.53</v>
      </c>
      <c r="K333" s="10">
        <v>3.76</v>
      </c>
      <c r="L333" s="10">
        <v>335</v>
      </c>
      <c r="M333" s="10">
        <v>213</v>
      </c>
      <c r="N333" s="10">
        <v>20.2</v>
      </c>
      <c r="O333" s="10">
        <v>16.100000000000001</v>
      </c>
      <c r="P333" s="10">
        <v>35.700000000000003</v>
      </c>
      <c r="Q333" s="10">
        <v>0.7</v>
      </c>
      <c r="R333" s="8" t="s">
        <v>23</v>
      </c>
    </row>
    <row r="334" spans="1:18" x14ac:dyDescent="0.25">
      <c r="A334" s="10">
        <v>457</v>
      </c>
      <c r="B334" s="6" t="s">
        <v>104</v>
      </c>
      <c r="C334" s="10">
        <v>200</v>
      </c>
      <c r="D334" s="10">
        <v>0.2</v>
      </c>
      <c r="E334" s="10">
        <v>0.1</v>
      </c>
      <c r="F334" s="10">
        <v>9.3000000000000007</v>
      </c>
      <c r="G334" s="10">
        <v>38</v>
      </c>
      <c r="H334" s="10">
        <v>0</v>
      </c>
      <c r="I334" s="10">
        <v>0.3</v>
      </c>
      <c r="J334" s="10">
        <v>0.09</v>
      </c>
      <c r="K334" s="10">
        <v>0.04</v>
      </c>
      <c r="L334" s="10">
        <v>0.7</v>
      </c>
      <c r="M334" s="10">
        <v>20.8</v>
      </c>
      <c r="N334" s="10">
        <v>5.0999999999999996</v>
      </c>
      <c r="O334" s="10">
        <v>4.2</v>
      </c>
      <c r="P334" s="10">
        <v>7.7</v>
      </c>
      <c r="Q334" s="10">
        <v>0.82</v>
      </c>
      <c r="R334" s="8" t="s">
        <v>81</v>
      </c>
    </row>
    <row r="335" spans="1:18" x14ac:dyDescent="0.25">
      <c r="A335" s="10">
        <v>573</v>
      </c>
      <c r="B335" s="6" t="s">
        <v>26</v>
      </c>
      <c r="C335" s="10">
        <v>40</v>
      </c>
      <c r="D335" s="10">
        <v>3.04</v>
      </c>
      <c r="E335" s="10">
        <v>0.32</v>
      </c>
      <c r="F335" s="10">
        <v>19.68</v>
      </c>
      <c r="G335" s="10">
        <v>93.6</v>
      </c>
      <c r="H335" s="10">
        <v>0.04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8</v>
      </c>
      <c r="O335" s="10">
        <v>5.6</v>
      </c>
      <c r="P335" s="10">
        <v>26</v>
      </c>
      <c r="Q335" s="10">
        <v>0.44</v>
      </c>
      <c r="R335" s="10" t="s">
        <v>81</v>
      </c>
    </row>
    <row r="336" spans="1:18" x14ac:dyDescent="0.25">
      <c r="A336" s="10">
        <v>574</v>
      </c>
      <c r="B336" s="6" t="s">
        <v>35</v>
      </c>
      <c r="C336" s="10">
        <v>30</v>
      </c>
      <c r="D336" s="10">
        <v>2.4</v>
      </c>
      <c r="E336" s="10">
        <v>0.45</v>
      </c>
      <c r="F336" s="10">
        <v>12.03</v>
      </c>
      <c r="G336" s="10">
        <v>61.8</v>
      </c>
      <c r="H336" s="10">
        <v>0.08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9.9</v>
      </c>
      <c r="O336" s="10">
        <v>19.8</v>
      </c>
      <c r="P336" s="10">
        <v>70.2</v>
      </c>
      <c r="Q336" s="10">
        <v>1.32</v>
      </c>
      <c r="R336" s="10" t="s">
        <v>81</v>
      </c>
    </row>
    <row r="337" spans="1:18" x14ac:dyDescent="0.25">
      <c r="A337" s="32" t="s">
        <v>36</v>
      </c>
      <c r="B337" s="33"/>
      <c r="C337" s="11">
        <f t="shared" ref="C337:Q337" si="58">SUM(C330:C336)</f>
        <v>870</v>
      </c>
      <c r="D337" s="11">
        <f t="shared" si="58"/>
        <v>26.15</v>
      </c>
      <c r="E337" s="11">
        <f t="shared" si="58"/>
        <v>26.12</v>
      </c>
      <c r="F337" s="11">
        <f t="shared" si="58"/>
        <v>104.64000000000001</v>
      </c>
      <c r="G337" s="11">
        <f t="shared" si="58"/>
        <v>803.02</v>
      </c>
      <c r="H337" s="11">
        <f t="shared" si="58"/>
        <v>0.67</v>
      </c>
      <c r="I337" s="11">
        <f t="shared" si="58"/>
        <v>294.87</v>
      </c>
      <c r="J337" s="11">
        <f t="shared" si="58"/>
        <v>8.7399999999999984</v>
      </c>
      <c r="K337" s="11">
        <f t="shared" si="58"/>
        <v>26.849999999999994</v>
      </c>
      <c r="L337" s="11">
        <f t="shared" si="58"/>
        <v>729.80000000000007</v>
      </c>
      <c r="M337" s="11">
        <f t="shared" si="58"/>
        <v>1509.3</v>
      </c>
      <c r="N337" s="11">
        <f t="shared" si="58"/>
        <v>202.05</v>
      </c>
      <c r="O337" s="11">
        <f t="shared" si="58"/>
        <v>176</v>
      </c>
      <c r="P337" s="11">
        <f t="shared" si="58"/>
        <v>519.4</v>
      </c>
      <c r="Q337" s="11">
        <f t="shared" si="58"/>
        <v>11.33</v>
      </c>
      <c r="R337" s="11"/>
    </row>
    <row r="338" spans="1:18" x14ac:dyDescent="0.25">
      <c r="A338" s="32" t="s">
        <v>37</v>
      </c>
      <c r="B338" s="33"/>
      <c r="C338" s="11">
        <f t="shared" ref="C338:Q338" si="59">C328+C337</f>
        <v>1420</v>
      </c>
      <c r="D338" s="11">
        <f t="shared" si="59"/>
        <v>45.22</v>
      </c>
      <c r="E338" s="11">
        <f t="shared" si="59"/>
        <v>45.11</v>
      </c>
      <c r="F338" s="11">
        <f t="shared" si="59"/>
        <v>180.59000000000003</v>
      </c>
      <c r="G338" s="11">
        <f t="shared" si="59"/>
        <v>1360.12</v>
      </c>
      <c r="H338" s="11">
        <f t="shared" si="59"/>
        <v>0.8600000000000001</v>
      </c>
      <c r="I338" s="11">
        <f t="shared" si="59"/>
        <v>341.57</v>
      </c>
      <c r="J338" s="11">
        <f t="shared" si="59"/>
        <v>13.909999999999998</v>
      </c>
      <c r="K338" s="11">
        <f t="shared" si="59"/>
        <v>27.919999999999995</v>
      </c>
      <c r="L338" s="11">
        <f t="shared" si="59"/>
        <v>1036.8000000000002</v>
      </c>
      <c r="M338" s="11">
        <f t="shared" si="59"/>
        <v>1734.3</v>
      </c>
      <c r="N338" s="11">
        <f t="shared" si="59"/>
        <v>253.45000000000002</v>
      </c>
      <c r="O338" s="11">
        <f t="shared" si="59"/>
        <v>242.7</v>
      </c>
      <c r="P338" s="11">
        <f t="shared" si="59"/>
        <v>722.5</v>
      </c>
      <c r="Q338" s="11">
        <f t="shared" si="59"/>
        <v>14.74</v>
      </c>
      <c r="R338" s="11"/>
    </row>
    <row r="339" spans="1:18" x14ac:dyDescent="0.25">
      <c r="A339" s="47" t="s">
        <v>116</v>
      </c>
      <c r="B339" s="48"/>
      <c r="C339" s="10">
        <f>C20+C37+C54+C71+C88+C105+C121+C138+C154+C171+C187+C204+C238+C255+C272+C288+C305+C321+C338</f>
        <v>26830</v>
      </c>
      <c r="D339" s="10">
        <f t="shared" ref="D339:Q339" si="60">D20+D37+D54+D71+D88+D105+D121+D138+D154+D171+D187+D204+D238+D255+D272+D288+D305+D321+D338</f>
        <v>837.37999999999977</v>
      </c>
      <c r="E339" s="10">
        <f t="shared" si="60"/>
        <v>837.75000000000011</v>
      </c>
      <c r="F339" s="10">
        <f t="shared" si="60"/>
        <v>3350.84</v>
      </c>
      <c r="G339" s="10">
        <f t="shared" si="60"/>
        <v>25071.819999999996</v>
      </c>
      <c r="H339" s="10">
        <f t="shared" si="60"/>
        <v>15.270000000000001</v>
      </c>
      <c r="I339" s="10">
        <f t="shared" si="60"/>
        <v>8629.659999999998</v>
      </c>
      <c r="J339" s="10">
        <f t="shared" si="60"/>
        <v>261.13999999999993</v>
      </c>
      <c r="K339" s="10">
        <f t="shared" si="60"/>
        <v>1349.21</v>
      </c>
      <c r="L339" s="10">
        <f t="shared" si="60"/>
        <v>20020.519999999997</v>
      </c>
      <c r="M339" s="10">
        <f t="shared" si="60"/>
        <v>32915.760000000002</v>
      </c>
      <c r="N339" s="10">
        <f t="shared" si="60"/>
        <v>19277.040000000005</v>
      </c>
      <c r="O339" s="10">
        <f t="shared" si="60"/>
        <v>5710.9999999999991</v>
      </c>
      <c r="P339" s="10">
        <f t="shared" si="60"/>
        <v>18347.410000000003</v>
      </c>
      <c r="Q339" s="10">
        <f t="shared" si="60"/>
        <v>579.97</v>
      </c>
      <c r="R339" s="10"/>
    </row>
    <row r="340" spans="1:18" x14ac:dyDescent="0.25">
      <c r="A340" s="47" t="s">
        <v>62</v>
      </c>
      <c r="B340" s="48"/>
      <c r="C340" s="10">
        <f>C339/20</f>
        <v>1341.5</v>
      </c>
      <c r="D340" s="10">
        <f t="shared" ref="D340:Q340" si="61">D339/20</f>
        <v>41.868999999999986</v>
      </c>
      <c r="E340" s="10">
        <f t="shared" si="61"/>
        <v>41.887500000000003</v>
      </c>
      <c r="F340" s="10">
        <f t="shared" si="61"/>
        <v>167.542</v>
      </c>
      <c r="G340" s="10">
        <f t="shared" si="61"/>
        <v>1253.5909999999999</v>
      </c>
      <c r="H340" s="10">
        <f t="shared" si="61"/>
        <v>0.76350000000000007</v>
      </c>
      <c r="I340" s="10">
        <f t="shared" si="61"/>
        <v>431.48299999999989</v>
      </c>
      <c r="J340" s="10">
        <f t="shared" si="61"/>
        <v>13.056999999999997</v>
      </c>
      <c r="K340" s="10">
        <f t="shared" si="61"/>
        <v>67.460499999999996</v>
      </c>
      <c r="L340" s="10">
        <f t="shared" si="61"/>
        <v>1001.0259999999998</v>
      </c>
      <c r="M340" s="10">
        <f t="shared" si="61"/>
        <v>1645.788</v>
      </c>
      <c r="N340" s="10">
        <f t="shared" si="61"/>
        <v>963.8520000000002</v>
      </c>
      <c r="O340" s="10">
        <f t="shared" si="61"/>
        <v>285.54999999999995</v>
      </c>
      <c r="P340" s="10">
        <f t="shared" si="61"/>
        <v>917.37050000000022</v>
      </c>
      <c r="Q340" s="10">
        <f t="shared" si="61"/>
        <v>28.9985</v>
      </c>
      <c r="R340" s="10"/>
    </row>
    <row r="341" spans="1:18" x14ac:dyDescent="0.25">
      <c r="A341" s="16"/>
      <c r="B341" s="17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</row>
    <row r="342" spans="1:18" ht="20.25" x14ac:dyDescent="0.3">
      <c r="A342" s="52" t="s">
        <v>96</v>
      </c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</row>
    <row r="343" spans="1:18" ht="20.25" x14ac:dyDescent="0.3">
      <c r="A343" s="49" t="s">
        <v>68</v>
      </c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</row>
    <row r="344" spans="1:18" ht="20.25" x14ac:dyDescent="0.3">
      <c r="A344" s="49" t="s">
        <v>88</v>
      </c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</row>
    <row r="345" spans="1:18" ht="20.25" x14ac:dyDescent="0.3">
      <c r="A345" s="49" t="s">
        <v>69</v>
      </c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</row>
    <row r="346" spans="1:18" ht="20.25" x14ac:dyDescent="0.3">
      <c r="A346" s="49" t="s">
        <v>70</v>
      </c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</row>
    <row r="347" spans="1:18" ht="20.25" x14ac:dyDescent="0.25">
      <c r="A347" s="50" t="s">
        <v>63</v>
      </c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</row>
    <row r="348" spans="1:18" ht="20.25" x14ac:dyDescent="0.3">
      <c r="A348" s="51" t="s">
        <v>64</v>
      </c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</row>
  </sheetData>
  <mergeCells count="140">
    <mergeCell ref="A347:R347"/>
    <mergeCell ref="A348:R348"/>
    <mergeCell ref="A154:B154"/>
    <mergeCell ref="A155:R155"/>
    <mergeCell ref="A156:R156"/>
    <mergeCell ref="A161:B161"/>
    <mergeCell ref="A162:R162"/>
    <mergeCell ref="A170:B170"/>
    <mergeCell ref="A340:B340"/>
    <mergeCell ref="A342:R342"/>
    <mergeCell ref="A339:B339"/>
    <mergeCell ref="A139:R139"/>
    <mergeCell ref="A140:R140"/>
    <mergeCell ref="A144:B144"/>
    <mergeCell ref="A345:R345"/>
    <mergeCell ref="A346:R346"/>
    <mergeCell ref="A343:R343"/>
    <mergeCell ref="A344:R344"/>
    <mergeCell ref="A145:R145"/>
    <mergeCell ref="A153:B153"/>
    <mergeCell ref="A121:B121"/>
    <mergeCell ref="A122:R122"/>
    <mergeCell ref="A123:R123"/>
    <mergeCell ref="A171:B171"/>
    <mergeCell ref="A129:R129"/>
    <mergeCell ref="A137:B137"/>
    <mergeCell ref="A138:B138"/>
    <mergeCell ref="A128:B128"/>
    <mergeCell ref="A88:B88"/>
    <mergeCell ref="A89:R89"/>
    <mergeCell ref="A90:R90"/>
    <mergeCell ref="A106:R106"/>
    <mergeCell ref="A107:R107"/>
    <mergeCell ref="A112:B112"/>
    <mergeCell ref="A95:B95"/>
    <mergeCell ref="A96:R96"/>
    <mergeCell ref="A104:B104"/>
    <mergeCell ref="A105:B105"/>
    <mergeCell ref="A73:R73"/>
    <mergeCell ref="A78:B78"/>
    <mergeCell ref="A39:R39"/>
    <mergeCell ref="A44:B44"/>
    <mergeCell ref="A45:R45"/>
    <mergeCell ref="A53:B53"/>
    <mergeCell ref="A79:R79"/>
    <mergeCell ref="A87:B87"/>
    <mergeCell ref="A54:B54"/>
    <mergeCell ref="A55:R55"/>
    <mergeCell ref="A56:R56"/>
    <mergeCell ref="A61:B61"/>
    <mergeCell ref="A62:R62"/>
    <mergeCell ref="A70:B70"/>
    <mergeCell ref="A71:B71"/>
    <mergeCell ref="A72:R72"/>
    <mergeCell ref="A20:B20"/>
    <mergeCell ref="A21:R21"/>
    <mergeCell ref="A22:R22"/>
    <mergeCell ref="A27:B27"/>
    <mergeCell ref="A28:R28"/>
    <mergeCell ref="A36:B36"/>
    <mergeCell ref="A37:B37"/>
    <mergeCell ref="A38:R38"/>
    <mergeCell ref="R2:R3"/>
    <mergeCell ref="A5:R5"/>
    <mergeCell ref="A6:R6"/>
    <mergeCell ref="A10:B10"/>
    <mergeCell ref="H2:K2"/>
    <mergeCell ref="L2:Q2"/>
    <mergeCell ref="A11:R11"/>
    <mergeCell ref="A19:B19"/>
    <mergeCell ref="A113:R113"/>
    <mergeCell ref="A120:B120"/>
    <mergeCell ref="A1:R1"/>
    <mergeCell ref="A2:A3"/>
    <mergeCell ref="B2:B3"/>
    <mergeCell ref="C2:C3"/>
    <mergeCell ref="D2:D3"/>
    <mergeCell ref="E2:E3"/>
    <mergeCell ref="F2:F3"/>
    <mergeCell ref="G2:G3"/>
    <mergeCell ref="A172:R172"/>
    <mergeCell ref="A173:R173"/>
    <mergeCell ref="A177:B177"/>
    <mergeCell ref="A178:R178"/>
    <mergeCell ref="A186:B186"/>
    <mergeCell ref="A187:B187"/>
    <mergeCell ref="A188:R188"/>
    <mergeCell ref="A189:R189"/>
    <mergeCell ref="A194:B194"/>
    <mergeCell ref="A195:R195"/>
    <mergeCell ref="A203:B203"/>
    <mergeCell ref="A204:B204"/>
    <mergeCell ref="A205:R205"/>
    <mergeCell ref="A206:R206"/>
    <mergeCell ref="A211:B211"/>
    <mergeCell ref="A212:R212"/>
    <mergeCell ref="A220:B220"/>
    <mergeCell ref="A221:B221"/>
    <mergeCell ref="A222:R222"/>
    <mergeCell ref="A223:R223"/>
    <mergeCell ref="A228:B228"/>
    <mergeCell ref="A229:R229"/>
    <mergeCell ref="A237:B237"/>
    <mergeCell ref="A238:B238"/>
    <mergeCell ref="A239:R239"/>
    <mergeCell ref="A240:R240"/>
    <mergeCell ref="A245:B245"/>
    <mergeCell ref="A246:R246"/>
    <mergeCell ref="A254:B254"/>
    <mergeCell ref="A255:B255"/>
    <mergeCell ref="A256:R256"/>
    <mergeCell ref="A257:R257"/>
    <mergeCell ref="A262:B262"/>
    <mergeCell ref="A263:R263"/>
    <mergeCell ref="A271:B271"/>
    <mergeCell ref="A272:B272"/>
    <mergeCell ref="A273:R273"/>
    <mergeCell ref="A274:R274"/>
    <mergeCell ref="A279:B279"/>
    <mergeCell ref="A280:R280"/>
    <mergeCell ref="A287:B287"/>
    <mergeCell ref="A288:B288"/>
    <mergeCell ref="A289:R289"/>
    <mergeCell ref="A290:R290"/>
    <mergeCell ref="A295:B295"/>
    <mergeCell ref="A296:R296"/>
    <mergeCell ref="A304:B304"/>
    <mergeCell ref="A305:B305"/>
    <mergeCell ref="A306:R306"/>
    <mergeCell ref="A307:R307"/>
    <mergeCell ref="A311:B311"/>
    <mergeCell ref="A312:R312"/>
    <mergeCell ref="A320:B320"/>
    <mergeCell ref="A321:B321"/>
    <mergeCell ref="A322:R322"/>
    <mergeCell ref="A323:R323"/>
    <mergeCell ref="A328:B328"/>
    <mergeCell ref="A329:R329"/>
    <mergeCell ref="A337:B337"/>
    <mergeCell ref="A338:B338"/>
  </mergeCells>
  <phoneticPr fontId="0" type="noConversion"/>
  <pageMargins left="0.62992125984251968" right="0.23622047244094491" top="0.15748031496062992" bottom="0.15748031496062992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2024-01-04T08:03:27Z</cp:lastPrinted>
  <dcterms:created xsi:type="dcterms:W3CDTF">2006-09-16T00:00:00Z</dcterms:created>
  <dcterms:modified xsi:type="dcterms:W3CDTF">2026-01-12T07:17:23Z</dcterms:modified>
</cp:coreProperties>
</file>